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chner-stegkna\Desktop\2026\11.3-26-29 Winterdienstleistungen\Vergabeunterlagen\"/>
    </mc:Choice>
  </mc:AlternateContent>
  <bookViews>
    <workbookView xWindow="-120" yWindow="-120" windowWidth="29040" windowHeight="13185"/>
  </bookViews>
  <sheets>
    <sheet name="Zsfg.Preis je Einsatz Los 4 " sheetId="19" r:id="rId1"/>
    <sheet name="Schule am Sonnenhof" sheetId="23" r:id="rId2"/>
    <sheet name="ZBW Funkerberg" sheetId="24" r:id="rId3"/>
    <sheet name="Dahmeland-Schule" sheetId="8" r:id="rId4"/>
    <sheet name="F.-Schiller-Gymn." sheetId="10" r:id="rId5"/>
    <sheet name="MuHS-Schule" sheetId="2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7" i="22" l="1"/>
  <c r="N21" i="10"/>
  <c r="N15" i="8"/>
  <c r="N22" i="24"/>
  <c r="N18" i="23"/>
  <c r="C6" i="19"/>
  <c r="E27" i="22"/>
  <c r="E21" i="10" l="1"/>
  <c r="E22" i="24" l="1"/>
  <c r="E18" i="23"/>
  <c r="D6" i="19" l="1"/>
  <c r="E6" i="19" s="1"/>
  <c r="C5" i="19"/>
  <c r="D5" i="19" l="1"/>
  <c r="E5" i="19" l="1"/>
  <c r="C9" i="19"/>
  <c r="D9" i="19" s="1"/>
  <c r="E9" i="19" s="1"/>
  <c r="C8" i="19" l="1"/>
  <c r="D8" i="19" s="1"/>
  <c r="E8" i="19" s="1"/>
  <c r="C7" i="19"/>
  <c r="D7" i="19" l="1"/>
  <c r="C10" i="19"/>
  <c r="E15" i="8"/>
  <c r="E7" i="19" l="1"/>
  <c r="E10" i="19" s="1"/>
  <c r="D10" i="19"/>
</calcChain>
</file>

<file path=xl/sharedStrings.xml><?xml version="1.0" encoding="utf-8"?>
<sst xmlns="http://schemas.openxmlformats.org/spreadsheetml/2006/main" count="117" uniqueCount="61">
  <si>
    <t>Leistungsort</t>
  </si>
  <si>
    <t>Leistungsumfang</t>
  </si>
  <si>
    <t>Preis je Einsatz/ netto</t>
  </si>
  <si>
    <t>Gesamtfläche in m²</t>
  </si>
  <si>
    <t>Sonderleistung (nach Abstimmung mit dem Auftraggeber durchzuführen)</t>
  </si>
  <si>
    <t>Abtransport von Schneemassen, wenn Parkplatzkapazität nicht mehr ausreicht.</t>
  </si>
  <si>
    <t>Summe netto</t>
  </si>
  <si>
    <t>Mo - Fr bis 07:00 Uhr</t>
  </si>
  <si>
    <t>alle gelb hinterlegten Felder sind auszufüllen</t>
  </si>
  <si>
    <t xml:space="preserve">Mo - Fr bis  07:00 Uhr </t>
  </si>
  <si>
    <t>Zufahrt zum Grundstück, Parkplatz und Wegeflächen</t>
  </si>
  <si>
    <t>Objekt</t>
  </si>
  <si>
    <t>Anschrift</t>
  </si>
  <si>
    <t>Preis je Einsatz netto</t>
  </si>
  <si>
    <t>19% MwSt.</t>
  </si>
  <si>
    <t>Preis je Einsatz brutto</t>
  </si>
  <si>
    <t>Gesamtsumme</t>
  </si>
  <si>
    <t>Schule des Zweiten Bildungsweges</t>
  </si>
  <si>
    <t>Schule am Sonnenhof</t>
  </si>
  <si>
    <t>Rathausstraße 10, 15749 Mittenwalde</t>
  </si>
  <si>
    <t>Dahmeland-Schule</t>
  </si>
  <si>
    <t>Heinrich-von-Kleist- Str. 16b, 15711 Königs Wusterhausen</t>
  </si>
  <si>
    <t>Friedrich-Schiller-Gymnasium</t>
  </si>
  <si>
    <t>Schillerstraße 5, 15711 Königs Wusterhausen</t>
  </si>
  <si>
    <t>Leistungsbeschreibung Winterdienst - Dahmeland-Schule, Heinrich-von-Kleist-Str. 16b, 15711 Königs Wusterhausen</t>
  </si>
  <si>
    <t>Leistungsbeschreibung Winterdienst - Friedrich-Schiller-Gymnasium, Schillerstraße 5, 15711 Königs Wusterhausen, einschl. Sporthalle</t>
  </si>
  <si>
    <t>Leistungsbeschreibung Winterdienst -Marie-und-Hermann-Schmidt-Schule Königs Wusterhausen, Luckenwalder Straße 64</t>
  </si>
  <si>
    <t xml:space="preserve">Gehweg Luckenwalder Straße </t>
  </si>
  <si>
    <t>Zuwegungen zu den Internatsgebäuden, Fahrdienstparkplatz</t>
  </si>
  <si>
    <t>Parkplatz/Schulhof/Zuwegung zu Hauteingängen Schule und Sporthalle</t>
  </si>
  <si>
    <t>Mo - Fr bis 07:00 Uhr - 20:00 Uhr</t>
  </si>
  <si>
    <t>Fußweg Goethestraße</t>
  </si>
  <si>
    <t>Fußweg Schillerstraße</t>
  </si>
  <si>
    <t>Leistung Montag - Freitag</t>
  </si>
  <si>
    <t>Leistung Samstag-Sonntag</t>
  </si>
  <si>
    <t>Leistungen Montag bis Freitag</t>
  </si>
  <si>
    <t>Leistungen sonntags</t>
  </si>
  <si>
    <t xml:space="preserve">Zuwegungen sowie Parkflächen und Hauptweg (von Schranke bis Haus 7 / letztes Haus) </t>
  </si>
  <si>
    <t>Luckenwalder Str. 64, 15711 Königs Wusterhausen</t>
  </si>
  <si>
    <t>Leistungsbeschreibung Winterdienst - Funkerberg (Schule ZBW + VhS), Funkerberg 26, 15711 Königs Wusterhausen</t>
  </si>
  <si>
    <t>Leistungen Montag - Freitag</t>
  </si>
  <si>
    <t xml:space="preserve">Westseite: Rettungsweg, Zuwegungen sowie Seitenzugänge </t>
  </si>
  <si>
    <t>Hauptparkplatz, Zufahrt</t>
  </si>
  <si>
    <t>Hauptzuwegungen</t>
  </si>
  <si>
    <t>Ostseite:
Nebenparkplatz und
Feuerwehrzufahrt bis Ende Betonfläche</t>
  </si>
  <si>
    <t>Nebenparkplatz</t>
  </si>
  <si>
    <t>Leistungsbeschreibung Winterdienst - Schule am Sonnenhof in Mittenwalde, Rathausstraße 10, 15749 Mittenwalde</t>
  </si>
  <si>
    <t>Zufahrtsweg zum Grundstück und Wegefläche</t>
  </si>
  <si>
    <t xml:space="preserve">Parkplatz, einschl. Zufahrt und Schulhof sowie Zuwegungen zu Gebäuden </t>
  </si>
  <si>
    <t>Marie-und-Herrmann-Schmidt-Schule</t>
  </si>
  <si>
    <t>Samstag und Sonntag bis 07:00 muss beräumt sein, ab 07:00 bis 24:00 Uhr bei Neuschnee</t>
  </si>
  <si>
    <t>Leistungen Samstag - Sonntag</t>
  </si>
  <si>
    <t>Samstag, Sonn- und Feiertag bis 09:00 Uhr, von 09:00 - 20:00 Uhr bei Neuschnee</t>
  </si>
  <si>
    <t xml:space="preserve"> Sonntag bis 15:00 Uhr</t>
  </si>
  <si>
    <t>Sonntag bis 15:00 Uhr</t>
  </si>
  <si>
    <t>Funkerberg 26, 15711 Königs Wusterhausen</t>
  </si>
  <si>
    <t>Winterdienst inklusive Haftpflichtversicherung unter Berücksichtigung der gültigen Straßenreinigungssatzung der Stadt Mittenwalde</t>
  </si>
  <si>
    <t>Winterdienst inklusive Haftpflichtversicherung unter Berücksichtigung der gültigen Straßenreinigungssatzung der Stadt KWh</t>
  </si>
  <si>
    <t>Preis/ m³</t>
  </si>
  <si>
    <t xml:space="preserve">(netto):  </t>
  </si>
  <si>
    <t>Zusammenfassung Preis je Einsatz alle Objekte - Los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</si>
</sst>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&quot; €&quot;_-;\-* #,##0.00&quot; €&quot;_-;_-* \-??&quot; €&quot;_-;_-@_-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14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3" borderId="21" applyNumberFormat="0" applyAlignment="0" applyProtection="0"/>
    <xf numFmtId="0" fontId="10" fillId="3" borderId="21" applyNumberFormat="0" applyAlignment="0" applyProtection="0"/>
    <xf numFmtId="0" fontId="11" fillId="3" borderId="22" applyNumberFormat="0" applyAlignment="0" applyProtection="0"/>
    <xf numFmtId="0" fontId="11" fillId="3" borderId="22" applyNumberFormat="0" applyAlignment="0" applyProtection="0"/>
    <xf numFmtId="0" fontId="12" fillId="4" borderId="22" applyNumberFormat="0" applyAlignment="0" applyProtection="0"/>
    <xf numFmtId="0" fontId="12" fillId="4" borderId="22" applyNumberFormat="0" applyAlignment="0" applyProtection="0"/>
    <xf numFmtId="0" fontId="13" fillId="0" borderId="2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7" fillId="0" borderId="0" applyFont="0" applyFill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7" fillId="5" borderId="24" applyNumberFormat="0" applyAlignment="0" applyProtection="0"/>
    <xf numFmtId="0" fontId="7" fillId="5" borderId="24" applyNumberFormat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28" applyNumberFormat="0" applyFill="0" applyAlignment="0" applyProtection="0"/>
    <xf numFmtId="0" fontId="18" fillId="0" borderId="28" applyNumberFormat="0" applyFill="0" applyAlignment="0" applyProtection="0"/>
    <xf numFmtId="44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29" applyNumberFormat="0" applyAlignment="0" applyProtection="0"/>
    <xf numFmtId="0" fontId="20" fillId="17" borderId="29" applyNumberFormat="0" applyAlignment="0" applyProtection="0"/>
  </cellStyleXfs>
  <cellXfs count="331">
    <xf numFmtId="0" fontId="0" fillId="0" borderId="0" xfId="0"/>
    <xf numFmtId="0" fontId="0" fillId="0" borderId="0" xfId="0" applyBorder="1" applyAlignment="1"/>
    <xf numFmtId="0" fontId="1" fillId="0" borderId="0" xfId="0" applyFont="1" applyBorder="1" applyAlignment="1">
      <alignment horizontal="center"/>
    </xf>
    <xf numFmtId="8" fontId="0" fillId="0" borderId="0" xfId="0" applyNumberFormat="1" applyBorder="1" applyAlignment="1">
      <alignment vertical="top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1" fillId="2" borderId="17" xfId="0" applyFont="1" applyFill="1" applyBorder="1"/>
    <xf numFmtId="0" fontId="0" fillId="0" borderId="0" xfId="0" applyFill="1" applyBorder="1"/>
    <xf numFmtId="0" fontId="2" fillId="0" borderId="0" xfId="2" applyFont="1" applyAlignment="1">
      <alignment vertical="center"/>
    </xf>
    <xf numFmtId="0" fontId="28" fillId="0" borderId="0" xfId="2" applyFont="1" applyAlignment="1">
      <alignment vertical="center"/>
    </xf>
    <xf numFmtId="0" fontId="28" fillId="0" borderId="0" xfId="2" applyFont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 wrapText="1"/>
    </xf>
    <xf numFmtId="0" fontId="29" fillId="19" borderId="31" xfId="2" applyFont="1" applyFill="1" applyBorder="1" applyAlignment="1">
      <alignment horizontal="center" vertical="center"/>
    </xf>
    <xf numFmtId="0" fontId="29" fillId="19" borderId="31" xfId="2" applyFont="1" applyFill="1" applyBorder="1" applyAlignment="1">
      <alignment horizontal="center" vertical="center" wrapText="1"/>
    </xf>
    <xf numFmtId="4" fontId="4" fillId="0" borderId="32" xfId="2" applyNumberFormat="1" applyFont="1" applyBorder="1" applyAlignment="1">
      <alignment horizontal="center" vertical="center" wrapText="1"/>
    </xf>
    <xf numFmtId="4" fontId="4" fillId="0" borderId="33" xfId="2" applyNumberFormat="1" applyFont="1" applyBorder="1" applyAlignment="1">
      <alignment horizontal="center" vertical="center" wrapText="1"/>
    </xf>
    <xf numFmtId="0" fontId="4" fillId="0" borderId="30" xfId="2" applyFont="1" applyFill="1" applyBorder="1" applyAlignment="1">
      <alignment vertical="center"/>
    </xf>
    <xf numFmtId="4" fontId="4" fillId="0" borderId="30" xfId="2" applyNumberFormat="1" applyFont="1" applyBorder="1" applyAlignment="1">
      <alignment horizontal="center" vertical="center" wrapText="1"/>
    </xf>
    <xf numFmtId="0" fontId="4" fillId="0" borderId="34" xfId="2" applyFont="1" applyFill="1" applyBorder="1" applyAlignment="1">
      <alignment vertical="center"/>
    </xf>
    <xf numFmtId="4" fontId="4" fillId="0" borderId="34" xfId="2" applyNumberFormat="1" applyFont="1" applyBorder="1" applyAlignment="1">
      <alignment horizontal="center" vertical="center" wrapText="1"/>
    </xf>
    <xf numFmtId="0" fontId="5" fillId="19" borderId="31" xfId="2" applyFont="1" applyFill="1" applyBorder="1" applyAlignment="1">
      <alignment vertical="center"/>
    </xf>
    <xf numFmtId="164" fontId="5" fillId="19" borderId="31" xfId="2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4" fontId="4" fillId="0" borderId="0" xfId="2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3" fillId="0" borderId="0" xfId="0" applyFont="1"/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left"/>
    </xf>
    <xf numFmtId="0" fontId="0" fillId="0" borderId="0" xfId="0"/>
    <xf numFmtId="0" fontId="30" fillId="0" borderId="0" xfId="0" applyFont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8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horizontal="left" wrapText="1"/>
    </xf>
    <xf numFmtId="2" fontId="0" fillId="0" borderId="0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0" xfId="0" applyBorder="1"/>
    <xf numFmtId="0" fontId="4" fillId="0" borderId="33" xfId="2" applyFont="1" applyFill="1" applyBorder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0" fontId="0" fillId="0" borderId="0" xfId="0" applyAlignment="1"/>
    <xf numFmtId="0" fontId="0" fillId="0" borderId="0" xfId="0" applyAlignment="1">
      <alignment vertical="center"/>
    </xf>
    <xf numFmtId="164" fontId="0" fillId="18" borderId="58" xfId="0" applyNumberFormat="1" applyFill="1" applyBorder="1" applyAlignment="1" applyProtection="1">
      <alignment horizontal="center" vertical="center"/>
      <protection locked="0"/>
    </xf>
    <xf numFmtId="164" fontId="0" fillId="18" borderId="59" xfId="0" applyNumberFormat="1" applyFill="1" applyBorder="1" applyAlignment="1" applyProtection="1">
      <alignment horizontal="center" vertical="center"/>
      <protection locked="0"/>
    </xf>
    <xf numFmtId="0" fontId="27" fillId="0" borderId="0" xfId="2" applyFont="1" applyAlignment="1">
      <alignment horizontal="left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3" fontId="5" fillId="0" borderId="17" xfId="0" applyNumberFormat="1" applyFont="1" applyBorder="1" applyAlignment="1">
      <alignment horizontal="center" wrapText="1"/>
    </xf>
    <xf numFmtId="3" fontId="5" fillId="0" borderId="19" xfId="0" applyNumberFormat="1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8" fontId="1" fillId="18" borderId="17" xfId="0" applyNumberFormat="1" applyFont="1" applyFill="1" applyBorder="1" applyAlignment="1">
      <alignment horizontal="right" vertical="top"/>
    </xf>
    <xf numFmtId="8" fontId="1" fillId="18" borderId="19" xfId="0" applyNumberFormat="1" applyFont="1" applyFill="1" applyBorder="1" applyAlignment="1">
      <alignment horizontal="right" vertical="top"/>
    </xf>
    <xf numFmtId="3" fontId="4" fillId="0" borderId="1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8" fontId="0" fillId="0" borderId="1" xfId="0" applyNumberFormat="1" applyBorder="1" applyAlignment="1">
      <alignment horizontal="right"/>
    </xf>
    <xf numFmtId="8" fontId="0" fillId="0" borderId="3" xfId="0" applyNumberFormat="1" applyBorder="1" applyAlignment="1">
      <alignment horizontal="right"/>
    </xf>
    <xf numFmtId="8" fontId="0" fillId="0" borderId="7" xfId="0" applyNumberFormat="1" applyBorder="1" applyAlignment="1">
      <alignment horizontal="right"/>
    </xf>
    <xf numFmtId="8" fontId="0" fillId="0" borderId="8" xfId="0" applyNumberFormat="1" applyBorder="1" applyAlignment="1">
      <alignment horizontal="right"/>
    </xf>
    <xf numFmtId="8" fontId="0" fillId="0" borderId="4" xfId="0" applyNumberFormat="1" applyBorder="1" applyAlignment="1">
      <alignment horizontal="right"/>
    </xf>
    <xf numFmtId="8" fontId="0" fillId="0" borderId="6" xfId="0" applyNumberForma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3" xfId="0" applyNumberForma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Alignment="1" applyProtection="1">
      <alignment horizontal="right" vertical="center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164" fontId="0" fillId="2" borderId="7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55" xfId="0" applyFont="1" applyBorder="1" applyAlignment="1">
      <alignment horizontal="left"/>
    </xf>
    <xf numFmtId="0" fontId="5" fillId="0" borderId="56" xfId="0" applyFont="1" applyBorder="1" applyAlignment="1">
      <alignment horizontal="left"/>
    </xf>
    <xf numFmtId="0" fontId="5" fillId="0" borderId="68" xfId="0" applyFont="1" applyBorder="1" applyAlignment="1">
      <alignment horizontal="left"/>
    </xf>
    <xf numFmtId="3" fontId="5" fillId="0" borderId="55" xfId="0" applyNumberFormat="1" applyFont="1" applyBorder="1" applyAlignment="1">
      <alignment horizontal="center" wrapText="1"/>
    </xf>
    <xf numFmtId="3" fontId="5" fillId="0" borderId="57" xfId="0" applyNumberFormat="1" applyFont="1" applyBorder="1" applyAlignment="1">
      <alignment horizontal="center" wrapText="1"/>
    </xf>
    <xf numFmtId="0" fontId="5" fillId="0" borderId="67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8" fontId="5" fillId="0" borderId="56" xfId="0" applyNumberFormat="1" applyFont="1" applyBorder="1" applyAlignment="1">
      <alignment horizontal="right" vertical="top"/>
    </xf>
    <xf numFmtId="8" fontId="5" fillId="0" borderId="57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center" wrapText="1"/>
    </xf>
    <xf numFmtId="8" fontId="4" fillId="2" borderId="17" xfId="0" applyNumberFormat="1" applyFont="1" applyFill="1" applyBorder="1" applyAlignment="1" applyProtection="1">
      <alignment horizontal="right" vertical="center"/>
      <protection locked="0"/>
    </xf>
    <xf numFmtId="8" fontId="4" fillId="2" borderId="19" xfId="0" applyNumberFormat="1" applyFont="1" applyFill="1" applyBorder="1" applyAlignment="1" applyProtection="1">
      <alignment horizontal="right" vertical="center"/>
      <protection locked="0"/>
    </xf>
    <xf numFmtId="8" fontId="4" fillId="2" borderId="9" xfId="0" applyNumberFormat="1" applyFont="1" applyFill="1" applyBorder="1" applyAlignment="1" applyProtection="1">
      <alignment horizontal="right" vertical="center"/>
      <protection locked="0"/>
    </xf>
    <xf numFmtId="8" fontId="4" fillId="2" borderId="15" xfId="0" applyNumberFormat="1" applyFont="1" applyFill="1" applyBorder="1" applyAlignment="1" applyProtection="1">
      <alignment horizontal="right" vertical="center"/>
      <protection locked="0"/>
    </xf>
    <xf numFmtId="8" fontId="4" fillId="2" borderId="51" xfId="0" applyNumberFormat="1" applyFont="1" applyFill="1" applyBorder="1" applyAlignment="1" applyProtection="1">
      <alignment horizontal="right" vertical="center"/>
      <protection locked="0"/>
    </xf>
    <xf numFmtId="8" fontId="4" fillId="2" borderId="60" xfId="0" applyNumberFormat="1" applyFont="1" applyFill="1" applyBorder="1" applyAlignment="1" applyProtection="1">
      <alignment horizontal="right" vertical="center"/>
      <protection locked="0"/>
    </xf>
    <xf numFmtId="8" fontId="4" fillId="2" borderId="65" xfId="0" applyNumberFormat="1" applyFont="1" applyFill="1" applyBorder="1" applyAlignment="1" applyProtection="1">
      <alignment horizontal="right" vertical="center"/>
      <protection locked="0"/>
    </xf>
    <xf numFmtId="8" fontId="4" fillId="2" borderId="66" xfId="0" applyNumberFormat="1" applyFont="1" applyFill="1" applyBorder="1" applyAlignment="1" applyProtection="1">
      <alignment horizontal="right" vertical="center"/>
      <protection locked="0"/>
    </xf>
    <xf numFmtId="0" fontId="4" fillId="0" borderId="41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3" fontId="4" fillId="0" borderId="41" xfId="0" applyNumberFormat="1" applyFont="1" applyBorder="1" applyAlignment="1">
      <alignment horizontal="center"/>
    </xf>
    <xf numFmtId="3" fontId="4" fillId="0" borderId="69" xfId="0" applyNumberFormat="1" applyFont="1" applyBorder="1" applyAlignment="1">
      <alignment horizontal="center"/>
    </xf>
    <xf numFmtId="3" fontId="4" fillId="0" borderId="43" xfId="0" applyNumberFormat="1" applyFont="1" applyBorder="1" applyAlignment="1">
      <alignment horizontal="center"/>
    </xf>
    <xf numFmtId="3" fontId="4" fillId="0" borderId="61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71" xfId="0" applyNumberFormat="1" applyFont="1" applyBorder="1" applyAlignment="1">
      <alignment horizontal="center"/>
    </xf>
    <xf numFmtId="0" fontId="4" fillId="0" borderId="46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8" fontId="4" fillId="0" borderId="41" xfId="0" applyNumberFormat="1" applyFont="1" applyBorder="1" applyAlignment="1" applyProtection="1">
      <alignment horizontal="right"/>
      <protection locked="0"/>
    </xf>
    <xf numFmtId="8" fontId="4" fillId="0" borderId="69" xfId="0" applyNumberFormat="1" applyFont="1" applyBorder="1" applyAlignment="1" applyProtection="1">
      <alignment horizontal="right"/>
      <protection locked="0"/>
    </xf>
    <xf numFmtId="8" fontId="4" fillId="0" borderId="43" xfId="0" applyNumberFormat="1" applyFont="1" applyBorder="1" applyAlignment="1" applyProtection="1">
      <alignment horizontal="right"/>
      <protection locked="0"/>
    </xf>
    <xf numFmtId="8" fontId="4" fillId="0" borderId="61" xfId="0" applyNumberFormat="1" applyFont="1" applyBorder="1" applyAlignment="1" applyProtection="1">
      <alignment horizontal="right"/>
      <protection locked="0"/>
    </xf>
    <xf numFmtId="8" fontId="4" fillId="0" borderId="38" xfId="0" applyNumberFormat="1" applyFont="1" applyBorder="1" applyAlignment="1" applyProtection="1">
      <alignment horizontal="right"/>
      <protection locked="0"/>
    </xf>
    <xf numFmtId="8" fontId="4" fillId="0" borderId="40" xfId="0" applyNumberFormat="1" applyFont="1" applyBorder="1" applyAlignment="1" applyProtection="1">
      <alignment horizontal="right"/>
      <protection locked="0"/>
    </xf>
    <xf numFmtId="8" fontId="4" fillId="0" borderId="55" xfId="0" applyNumberFormat="1" applyFont="1" applyBorder="1" applyAlignment="1" applyProtection="1">
      <alignment horizontal="right"/>
      <protection locked="0"/>
    </xf>
    <xf numFmtId="8" fontId="4" fillId="0" borderId="57" xfId="0" applyNumberFormat="1" applyFont="1" applyBorder="1" applyAlignment="1" applyProtection="1">
      <alignment horizontal="right"/>
      <protection locked="0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3" fontId="4" fillId="0" borderId="17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2" xfId="0" applyNumberFormat="1" applyFont="1" applyFill="1" applyBorder="1" applyAlignment="1" applyProtection="1">
      <alignment horizontal="center" vertical="center"/>
      <protection locked="0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 applyProtection="1">
      <alignment horizontal="center" vertical="center"/>
      <protection locked="0"/>
    </xf>
    <xf numFmtId="164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70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64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63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62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4" fillId="0" borderId="35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3" fontId="4" fillId="0" borderId="35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38" xfId="0" applyNumberFormat="1" applyFont="1" applyBorder="1" applyAlignment="1">
      <alignment horizontal="center" vertical="center"/>
    </xf>
    <xf numFmtId="3" fontId="4" fillId="0" borderId="40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164" fontId="0" fillId="2" borderId="9" xfId="0" applyNumberFormat="1" applyFill="1" applyBorder="1" applyAlignment="1" applyProtection="1">
      <alignment horizontal="right" vertical="center"/>
      <protection locked="0"/>
    </xf>
    <xf numFmtId="164" fontId="0" fillId="2" borderId="15" xfId="0" applyNumberFormat="1" applyFill="1" applyBorder="1" applyAlignment="1" applyProtection="1">
      <alignment horizontal="right" vertical="center"/>
      <protection locked="0"/>
    </xf>
    <xf numFmtId="164" fontId="0" fillId="2" borderId="65" xfId="0" applyNumberFormat="1" applyFill="1" applyBorder="1" applyAlignment="1" applyProtection="1">
      <alignment horizontal="right" vertical="center"/>
      <protection locked="0"/>
    </xf>
    <xf numFmtId="164" fontId="0" fillId="2" borderId="66" xfId="0" applyNumberFormat="1" applyFill="1" applyBorder="1" applyAlignment="1" applyProtection="1">
      <alignment horizontal="right" vertical="center"/>
      <protection locked="0"/>
    </xf>
    <xf numFmtId="0" fontId="4" fillId="0" borderId="41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8" fontId="4" fillId="2" borderId="41" xfId="0" applyNumberFormat="1" applyFont="1" applyFill="1" applyBorder="1" applyAlignment="1" applyProtection="1">
      <alignment horizontal="right" vertical="center"/>
      <protection locked="0"/>
    </xf>
    <xf numFmtId="8" fontId="4" fillId="2" borderId="69" xfId="0" applyNumberFormat="1" applyFont="1" applyFill="1" applyBorder="1" applyAlignment="1" applyProtection="1">
      <alignment horizontal="right" vertical="center"/>
      <protection locked="0"/>
    </xf>
    <xf numFmtId="3" fontId="4" fillId="0" borderId="65" xfId="0" applyNumberFormat="1" applyFont="1" applyBorder="1" applyAlignment="1">
      <alignment horizontal="center" vertical="center"/>
    </xf>
    <xf numFmtId="3" fontId="4" fillId="0" borderId="66" xfId="0" applyNumberFormat="1" applyFont="1" applyBorder="1" applyAlignment="1">
      <alignment horizontal="center" vertical="center"/>
    </xf>
    <xf numFmtId="8" fontId="4" fillId="2" borderId="38" xfId="0" applyNumberFormat="1" applyFont="1" applyFill="1" applyBorder="1" applyAlignment="1" applyProtection="1">
      <alignment horizontal="right" vertical="center"/>
      <protection locked="0"/>
    </xf>
    <xf numFmtId="8" fontId="4" fillId="2" borderId="40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0" fillId="0" borderId="67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8" fontId="1" fillId="0" borderId="17" xfId="0" applyNumberFormat="1" applyFont="1" applyBorder="1" applyAlignment="1">
      <alignment horizontal="right" vertical="top"/>
    </xf>
    <xf numFmtId="8" fontId="1" fillId="0" borderId="19" xfId="0" applyNumberFormat="1" applyFont="1" applyBorder="1" applyAlignment="1">
      <alignment horizontal="right" vertical="top"/>
    </xf>
    <xf numFmtId="3" fontId="0" fillId="0" borderId="1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1" fillId="0" borderId="17" xfId="0" applyNumberFormat="1" applyFont="1" applyBorder="1" applyAlignment="1">
      <alignment horizontal="center" wrapText="1"/>
    </xf>
    <xf numFmtId="3" fontId="1" fillId="0" borderId="19" xfId="0" applyNumberFormat="1" applyFont="1" applyBorder="1" applyAlignment="1">
      <alignment horizont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8" fontId="0" fillId="2" borderId="1" xfId="0" applyNumberFormat="1" applyFill="1" applyBorder="1" applyAlignment="1" applyProtection="1">
      <alignment horizontal="right" vertical="center"/>
      <protection locked="0"/>
    </xf>
    <xf numFmtId="8" fontId="0" fillId="2" borderId="3" xfId="0" applyNumberFormat="1" applyFill="1" applyBorder="1" applyAlignment="1" applyProtection="1">
      <alignment horizontal="right" vertical="center"/>
      <protection locked="0"/>
    </xf>
    <xf numFmtId="8" fontId="0" fillId="2" borderId="7" xfId="0" applyNumberFormat="1" applyFill="1" applyBorder="1" applyAlignment="1" applyProtection="1">
      <alignment horizontal="right" vertical="center"/>
      <protection locked="0"/>
    </xf>
    <xf numFmtId="8" fontId="0" fillId="2" borderId="8" xfId="0" applyNumberFormat="1" applyFill="1" applyBorder="1" applyAlignment="1" applyProtection="1">
      <alignment horizontal="right" vertical="center"/>
      <protection locked="0"/>
    </xf>
    <xf numFmtId="8" fontId="0" fillId="2" borderId="4" xfId="0" applyNumberFormat="1" applyFill="1" applyBorder="1" applyAlignment="1" applyProtection="1">
      <alignment horizontal="right" vertical="center"/>
      <protection locked="0"/>
    </xf>
    <xf numFmtId="8" fontId="0" fillId="2" borderId="6" xfId="0" applyNumberFormat="1" applyFill="1" applyBorder="1" applyAlignment="1" applyProtection="1">
      <alignment horizontal="right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1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60" xfId="0" applyBorder="1" applyAlignment="1">
      <alignment horizontal="left" vertical="center" wrapText="1"/>
    </xf>
    <xf numFmtId="0" fontId="0" fillId="0" borderId="65" xfId="0" applyBorder="1" applyAlignment="1">
      <alignment horizontal="left" vertical="center" wrapText="1"/>
    </xf>
    <xf numFmtId="0" fontId="0" fillId="0" borderId="72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164" fontId="0" fillId="2" borderId="51" xfId="0" applyNumberFormat="1" applyFill="1" applyBorder="1" applyAlignment="1" applyProtection="1">
      <alignment horizontal="right" vertical="center"/>
      <protection locked="0"/>
    </xf>
    <xf numFmtId="164" fontId="0" fillId="2" borderId="60" xfId="0" applyNumberFormat="1" applyFill="1" applyBorder="1" applyAlignment="1" applyProtection="1">
      <alignment horizontal="right" vertical="center"/>
      <protection locked="0"/>
    </xf>
    <xf numFmtId="3" fontId="0" fillId="0" borderId="13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4" fillId="0" borderId="51" xfId="0" applyNumberFormat="1" applyFont="1" applyBorder="1" applyAlignment="1">
      <alignment horizontal="center" vertical="center"/>
    </xf>
    <xf numFmtId="3" fontId="4" fillId="0" borderId="60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8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15" xfId="0" applyFill="1" applyBorder="1" applyAlignment="1" applyProtection="1">
      <alignment horizontal="right" vertical="center"/>
      <protection locked="0"/>
    </xf>
    <xf numFmtId="8" fontId="0" fillId="2" borderId="11" xfId="0" applyNumberFormat="1" applyFill="1" applyBorder="1" applyAlignment="1" applyProtection="1">
      <alignment horizontal="right" vertical="center"/>
      <protection locked="0"/>
    </xf>
    <xf numFmtId="8" fontId="0" fillId="2" borderId="16" xfId="0" applyNumberFormat="1" applyFill="1" applyBorder="1" applyAlignment="1" applyProtection="1">
      <alignment horizontal="right" vertical="center"/>
      <protection locked="0"/>
    </xf>
    <xf numFmtId="3" fontId="4" fillId="0" borderId="9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8" fontId="0" fillId="2" borderId="1" xfId="0" applyNumberFormat="1" applyFill="1" applyBorder="1" applyAlignment="1" applyProtection="1">
      <alignment horizontal="right" vertical="center" wrapText="1"/>
      <protection locked="0"/>
    </xf>
    <xf numFmtId="8" fontId="0" fillId="2" borderId="3" xfId="0" applyNumberFormat="1" applyFill="1" applyBorder="1" applyAlignment="1" applyProtection="1">
      <alignment horizontal="right" vertical="center" wrapText="1"/>
      <protection locked="0"/>
    </xf>
    <xf numFmtId="8" fontId="0" fillId="2" borderId="7" xfId="0" applyNumberFormat="1" applyFill="1" applyBorder="1" applyAlignment="1" applyProtection="1">
      <alignment horizontal="right" vertical="center" wrapText="1"/>
      <protection locked="0"/>
    </xf>
    <xf numFmtId="8" fontId="0" fillId="2" borderId="8" xfId="0" applyNumberFormat="1" applyFill="1" applyBorder="1" applyAlignment="1" applyProtection="1">
      <alignment horizontal="right" vertical="center" wrapText="1"/>
      <protection locked="0"/>
    </xf>
    <xf numFmtId="8" fontId="0" fillId="2" borderId="4" xfId="0" applyNumberFormat="1" applyFill="1" applyBorder="1" applyAlignment="1" applyProtection="1">
      <alignment horizontal="right" vertical="center" wrapText="1"/>
      <protection locked="0"/>
    </xf>
    <xf numFmtId="8" fontId="0" fillId="2" borderId="6" xfId="0" applyNumberForma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8" fontId="0" fillId="18" borderId="1" xfId="0" applyNumberFormat="1" applyFill="1" applyBorder="1" applyAlignment="1">
      <alignment horizontal="right"/>
    </xf>
    <xf numFmtId="8" fontId="0" fillId="18" borderId="3" xfId="0" applyNumberFormat="1" applyFill="1" applyBorder="1" applyAlignment="1">
      <alignment horizontal="right"/>
    </xf>
    <xf numFmtId="8" fontId="0" fillId="18" borderId="7" xfId="0" applyNumberFormat="1" applyFill="1" applyBorder="1" applyAlignment="1">
      <alignment horizontal="right"/>
    </xf>
    <xf numFmtId="8" fontId="0" fillId="18" borderId="8" xfId="0" applyNumberFormat="1" applyFill="1" applyBorder="1" applyAlignment="1">
      <alignment horizontal="right"/>
    </xf>
    <xf numFmtId="8" fontId="0" fillId="18" borderId="4" xfId="0" applyNumberFormat="1" applyFill="1" applyBorder="1" applyAlignment="1">
      <alignment horizontal="right"/>
    </xf>
    <xf numFmtId="8" fontId="0" fillId="18" borderId="6" xfId="0" applyNumberFormat="1" applyFill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98">
    <cellStyle name="20 % - Akzent1 2" xfId="6"/>
    <cellStyle name="20 % - Akzent1 3" xfId="5"/>
    <cellStyle name="20 % - Akzent2 2" xfId="8"/>
    <cellStyle name="20 % - Akzent2 3" xfId="7"/>
    <cellStyle name="20 % - Akzent3 2" xfId="10"/>
    <cellStyle name="20 % - Akzent3 3" xfId="9"/>
    <cellStyle name="20 % - Akzent4 2" xfId="12"/>
    <cellStyle name="20 % - Akzent4 3" xfId="11"/>
    <cellStyle name="20 % - Akzent5 2" xfId="14"/>
    <cellStyle name="20 % - Akzent5 3" xfId="13"/>
    <cellStyle name="20 % - Akzent6 2" xfId="16"/>
    <cellStyle name="20 % - Akzent6 3" xfId="15"/>
    <cellStyle name="40 % - Akzent1 2" xfId="18"/>
    <cellStyle name="40 % - Akzent1 3" xfId="17"/>
    <cellStyle name="40 % - Akzent2 2" xfId="20"/>
    <cellStyle name="40 % - Akzent2 3" xfId="19"/>
    <cellStyle name="40 % - Akzent3 2" xfId="22"/>
    <cellStyle name="40 % - Akzent3 3" xfId="21"/>
    <cellStyle name="40 % - Akzent4 2" xfId="24"/>
    <cellStyle name="40 % - Akzent4 3" xfId="23"/>
    <cellStyle name="40 % - Akzent5 2" xfId="26"/>
    <cellStyle name="40 % - Akzent5 3" xfId="25"/>
    <cellStyle name="40 % - Akzent6 2" xfId="28"/>
    <cellStyle name="40 % - Akzent6 3" xfId="27"/>
    <cellStyle name="60 % - Akzent1 2" xfId="30"/>
    <cellStyle name="60 % - Akzent1 3" xfId="29"/>
    <cellStyle name="60 % - Akzent2 2" xfId="32"/>
    <cellStyle name="60 % - Akzent2 3" xfId="31"/>
    <cellStyle name="60 % - Akzent3 2" xfId="34"/>
    <cellStyle name="60 % - Akzent3 3" xfId="33"/>
    <cellStyle name="60 % - Akzent4 2" xfId="36"/>
    <cellStyle name="60 % - Akzent4 3" xfId="35"/>
    <cellStyle name="60 % - Akzent5 2" xfId="38"/>
    <cellStyle name="60 % - Akzent5 3" xfId="37"/>
    <cellStyle name="60 % - Akzent6 2" xfId="40"/>
    <cellStyle name="60 % - Akzent6 3" xfId="39"/>
    <cellStyle name="Akzent1 2" xfId="42"/>
    <cellStyle name="Akzent1 3" xfId="41"/>
    <cellStyle name="Akzent2 2" xfId="44"/>
    <cellStyle name="Akzent2 3" xfId="43"/>
    <cellStyle name="Akzent3 2" xfId="46"/>
    <cellStyle name="Akzent3 3" xfId="45"/>
    <cellStyle name="Akzent4 2" xfId="48"/>
    <cellStyle name="Akzent4 3" xfId="47"/>
    <cellStyle name="Akzent5 2" xfId="50"/>
    <cellStyle name="Akzent5 3" xfId="49"/>
    <cellStyle name="Akzent6 2" xfId="52"/>
    <cellStyle name="Akzent6 3" xfId="51"/>
    <cellStyle name="Ausgabe 2" xfId="54"/>
    <cellStyle name="Ausgabe 3" xfId="53"/>
    <cellStyle name="Berechnung 2" xfId="56"/>
    <cellStyle name="Berechnung 3" xfId="55"/>
    <cellStyle name="Eingabe 2" xfId="58"/>
    <cellStyle name="Eingabe 3" xfId="57"/>
    <cellStyle name="Ergebnis 1" xfId="59"/>
    <cellStyle name="Erklärender Text 2" xfId="61"/>
    <cellStyle name="Erklärender Text 3" xfId="60"/>
    <cellStyle name="Euro" xfId="62"/>
    <cellStyle name="Euro 2" xfId="63"/>
    <cellStyle name="Euro 3" xfId="64"/>
    <cellStyle name="Gut 2" xfId="66"/>
    <cellStyle name="Gut 3" xfId="65"/>
    <cellStyle name="Hyperlink 2" xfId="67"/>
    <cellStyle name="Hyperlink 3" xfId="68"/>
    <cellStyle name="Neutral 2" xfId="70"/>
    <cellStyle name="Neutral 3" xfId="69"/>
    <cellStyle name="Notiz 2" xfId="72"/>
    <cellStyle name="Notiz 3" xfId="71"/>
    <cellStyle name="Schlecht 2" xfId="74"/>
    <cellStyle name="Schlecht 3" xfId="73"/>
    <cellStyle name="Standard" xfId="0" builtinId="0"/>
    <cellStyle name="Standard 2" xfId="1"/>
    <cellStyle name="Standard 2 2" xfId="3"/>
    <cellStyle name="Standard 3" xfId="2"/>
    <cellStyle name="Standard 3 2" xfId="75"/>
    <cellStyle name="Standard 3 2 2" xfId="76"/>
    <cellStyle name="Standard 3 2 3" xfId="77"/>
    <cellStyle name="Standard 3 2 4" xfId="78"/>
    <cellStyle name="Standard 3 3" xfId="79"/>
    <cellStyle name="Standard 3 4" xfId="80"/>
    <cellStyle name="Standard 3 5" xfId="81"/>
    <cellStyle name="Standard 4" xfId="4"/>
    <cellStyle name="Überschrift 1 2" xfId="83"/>
    <cellStyle name="Überschrift 1 3" xfId="82"/>
    <cellStyle name="Überschrift 2 2" xfId="85"/>
    <cellStyle name="Überschrift 2 3" xfId="84"/>
    <cellStyle name="Überschrift 3 2" xfId="87"/>
    <cellStyle name="Überschrift 3 3" xfId="86"/>
    <cellStyle name="Überschrift 4 2" xfId="89"/>
    <cellStyle name="Überschrift 4 3" xfId="88"/>
    <cellStyle name="Überschrift 5" xfId="90"/>
    <cellStyle name="Verknüpfte Zelle 2" xfId="92"/>
    <cellStyle name="Verknüpfte Zelle 3" xfId="91"/>
    <cellStyle name="Währung 2" xfId="93"/>
    <cellStyle name="Warnender Text 2" xfId="95"/>
    <cellStyle name="Warnender Text 3" xfId="94"/>
    <cellStyle name="Zelle überprüfen 2" xfId="97"/>
    <cellStyle name="Zelle überprüfen 3" xfId="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G"/><Relationship Id="rId1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28575</xdr:colOff>
      <xdr:row>4</xdr:row>
      <xdr:rowOff>28574</xdr:rowOff>
    </xdr:from>
    <xdr:to>
      <xdr:col>24</xdr:col>
      <xdr:colOff>109257</xdr:colOff>
      <xdr:row>39</xdr:row>
      <xdr:rowOff>114299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7" t="4741" b="8840"/>
        <a:stretch/>
      </xdr:blipFill>
      <xdr:spPr>
        <a:xfrm>
          <a:off x="12230100" y="800099"/>
          <a:ext cx="6176682" cy="705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9525</xdr:colOff>
      <xdr:row>3</xdr:row>
      <xdr:rowOff>200026</xdr:rowOff>
    </xdr:from>
    <xdr:to>
      <xdr:col>22</xdr:col>
      <xdr:colOff>642938</xdr:colOff>
      <xdr:row>20</xdr:row>
      <xdr:rowOff>186738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15925" y="771526"/>
          <a:ext cx="5205413" cy="4539662"/>
        </a:xfrm>
        <a:prstGeom prst="rect">
          <a:avLst/>
        </a:prstGeom>
      </xdr:spPr>
    </xdr:pic>
    <xdr:clientData/>
  </xdr:twoCellAnchor>
  <xdr:twoCellAnchor editAs="oneCell">
    <xdr:from>
      <xdr:col>16</xdr:col>
      <xdr:colOff>17010</xdr:colOff>
      <xdr:row>24</xdr:row>
      <xdr:rowOff>11906</xdr:rowOff>
    </xdr:from>
    <xdr:to>
      <xdr:col>22</xdr:col>
      <xdr:colOff>501361</xdr:colOff>
      <xdr:row>51</xdr:row>
      <xdr:rowOff>100273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3410" y="5679281"/>
          <a:ext cx="5056351" cy="52509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</xdr:colOff>
      <xdr:row>4</xdr:row>
      <xdr:rowOff>0</xdr:rowOff>
    </xdr:from>
    <xdr:to>
      <xdr:col>25</xdr:col>
      <xdr:colOff>228601</xdr:colOff>
      <xdr:row>30</xdr:row>
      <xdr:rowOff>56478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1" y="771525"/>
          <a:ext cx="7086600" cy="50761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</xdr:colOff>
      <xdr:row>4</xdr:row>
      <xdr:rowOff>9526</xdr:rowOff>
    </xdr:from>
    <xdr:to>
      <xdr:col>21</xdr:col>
      <xdr:colOff>725899</xdr:colOff>
      <xdr:row>22</xdr:row>
      <xdr:rowOff>38100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1" y="781051"/>
          <a:ext cx="4535898" cy="4267199"/>
        </a:xfrm>
        <a:prstGeom prst="rect">
          <a:avLst/>
        </a:prstGeom>
      </xdr:spPr>
    </xdr:pic>
    <xdr:clientData/>
  </xdr:twoCellAnchor>
  <xdr:twoCellAnchor editAs="oneCell">
    <xdr:from>
      <xdr:col>16</xdr:col>
      <xdr:colOff>9526</xdr:colOff>
      <xdr:row>28</xdr:row>
      <xdr:rowOff>0</xdr:rowOff>
    </xdr:from>
    <xdr:to>
      <xdr:col>21</xdr:col>
      <xdr:colOff>760120</xdr:colOff>
      <xdr:row>51</xdr:row>
      <xdr:rowOff>104774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6" y="5438775"/>
          <a:ext cx="4560594" cy="44862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19051</xdr:colOff>
      <xdr:row>36</xdr:row>
      <xdr:rowOff>190499</xdr:rowOff>
    </xdr:from>
    <xdr:to>
      <xdr:col>22</xdr:col>
      <xdr:colOff>22412</xdr:colOff>
      <xdr:row>72</xdr:row>
      <xdr:rowOff>70126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4" b="1847"/>
        <a:stretch/>
      </xdr:blipFill>
      <xdr:spPr>
        <a:xfrm>
          <a:off x="12211051" y="7160558"/>
          <a:ext cx="4575361" cy="6737627"/>
        </a:xfrm>
        <a:prstGeom prst="rect">
          <a:avLst/>
        </a:prstGeom>
      </xdr:spPr>
    </xdr:pic>
    <xdr:clientData/>
  </xdr:twoCellAnchor>
  <xdr:twoCellAnchor editAs="oneCell">
    <xdr:from>
      <xdr:col>15</xdr:col>
      <xdr:colOff>761998</xdr:colOff>
      <xdr:row>3</xdr:row>
      <xdr:rowOff>1400</xdr:rowOff>
    </xdr:from>
    <xdr:to>
      <xdr:col>21</xdr:col>
      <xdr:colOff>750794</xdr:colOff>
      <xdr:row>35</xdr:row>
      <xdr:rowOff>134471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43"/>
        <a:stretch/>
      </xdr:blipFill>
      <xdr:spPr>
        <a:xfrm>
          <a:off x="12191998" y="572900"/>
          <a:ext cx="4560796" cy="6329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E15"/>
  <sheetViews>
    <sheetView tabSelected="1" workbookViewId="0">
      <selection activeCell="C9" sqref="C9"/>
    </sheetView>
  </sheetViews>
  <sheetFormatPr baseColWidth="10" defaultRowHeight="15" x14ac:dyDescent="0.25"/>
  <cols>
    <col min="1" max="1" width="42.5703125" customWidth="1"/>
    <col min="2" max="2" width="60.28515625" customWidth="1"/>
  </cols>
  <sheetData>
    <row r="1" spans="1:5" ht="18.75" x14ac:dyDescent="0.25">
      <c r="A1" s="58" t="s">
        <v>60</v>
      </c>
      <c r="B1" s="58"/>
      <c r="C1" s="58"/>
      <c r="D1" s="58"/>
      <c r="E1" s="58"/>
    </row>
    <row r="2" spans="1:5" x14ac:dyDescent="0.25">
      <c r="A2" s="11"/>
      <c r="B2" s="12"/>
      <c r="C2" s="13"/>
      <c r="D2" s="13"/>
      <c r="E2" s="13"/>
    </row>
    <row r="3" spans="1:5" ht="15.75" thickBot="1" x14ac:dyDescent="0.3">
      <c r="A3" s="14"/>
      <c r="B3" s="14"/>
      <c r="C3" s="15"/>
      <c r="D3" s="15"/>
      <c r="E3" s="15"/>
    </row>
    <row r="4" spans="1:5" ht="48" thickBot="1" x14ac:dyDescent="0.3">
      <c r="A4" s="16" t="s">
        <v>11</v>
      </c>
      <c r="B4" s="16" t="s">
        <v>12</v>
      </c>
      <c r="C4" s="17" t="s">
        <v>13</v>
      </c>
      <c r="D4" s="17" t="s">
        <v>14</v>
      </c>
      <c r="E4" s="17" t="s">
        <v>15</v>
      </c>
    </row>
    <row r="5" spans="1:5" x14ac:dyDescent="0.25">
      <c r="A5" s="50" t="s">
        <v>18</v>
      </c>
      <c r="B5" s="50" t="s">
        <v>19</v>
      </c>
      <c r="C5" s="19">
        <f>'Schule am Sonnenhof'!N18</f>
        <v>0</v>
      </c>
      <c r="D5" s="18">
        <f t="shared" ref="D5" si="0">(C5*19/100)</f>
        <v>0</v>
      </c>
      <c r="E5" s="18">
        <f t="shared" ref="E5" si="1">SUM(C5:D5)</f>
        <v>0</v>
      </c>
    </row>
    <row r="6" spans="1:5" s="36" customFormat="1" x14ac:dyDescent="0.25">
      <c r="A6" s="50" t="s">
        <v>17</v>
      </c>
      <c r="B6" s="50" t="s">
        <v>55</v>
      </c>
      <c r="C6" s="19">
        <f>'ZBW Funkerberg'!N22</f>
        <v>0</v>
      </c>
      <c r="D6" s="18">
        <f t="shared" ref="D6" si="2">(C6*19/100)</f>
        <v>0</v>
      </c>
      <c r="E6" s="18">
        <f t="shared" ref="E6" si="3">SUM(C6:D6)</f>
        <v>0</v>
      </c>
    </row>
    <row r="7" spans="1:5" x14ac:dyDescent="0.25">
      <c r="A7" s="20" t="s">
        <v>20</v>
      </c>
      <c r="B7" s="20" t="s">
        <v>21</v>
      </c>
      <c r="C7" s="21">
        <f>'Dahmeland-Schule'!N15</f>
        <v>0</v>
      </c>
      <c r="D7" s="18">
        <f t="shared" ref="D7:D8" si="4">(C7*19/100)</f>
        <v>0</v>
      </c>
      <c r="E7" s="18">
        <f t="shared" ref="E7:E8" si="5">SUM(C7:D7)</f>
        <v>0</v>
      </c>
    </row>
    <row r="8" spans="1:5" x14ac:dyDescent="0.25">
      <c r="A8" s="22" t="s">
        <v>22</v>
      </c>
      <c r="B8" s="22" t="s">
        <v>23</v>
      </c>
      <c r="C8" s="23">
        <f>'F.-Schiller-Gymn.'!N21</f>
        <v>0</v>
      </c>
      <c r="D8" s="19">
        <f t="shared" si="4"/>
        <v>0</v>
      </c>
      <c r="E8" s="19">
        <f t="shared" si="5"/>
        <v>0</v>
      </c>
    </row>
    <row r="9" spans="1:5" s="36" customFormat="1" ht="15.75" thickBot="1" x14ac:dyDescent="0.3">
      <c r="A9" s="22" t="s">
        <v>49</v>
      </c>
      <c r="B9" s="22" t="s">
        <v>38</v>
      </c>
      <c r="C9" s="23">
        <f>'MuHS-Schule'!N27</f>
        <v>0</v>
      </c>
      <c r="D9" s="19">
        <f t="shared" ref="D9" si="6">(C9*19/100)</f>
        <v>0</v>
      </c>
      <c r="E9" s="19">
        <f t="shared" ref="E9" si="7">SUM(C9:D9)</f>
        <v>0</v>
      </c>
    </row>
    <row r="10" spans="1:5" ht="15.75" thickBot="1" x14ac:dyDescent="0.3">
      <c r="A10" s="24" t="s">
        <v>16</v>
      </c>
      <c r="B10" s="24"/>
      <c r="C10" s="25">
        <f>SUM(C5:C9)</f>
        <v>0</v>
      </c>
      <c r="D10" s="25">
        <f>SUM(D5:D9)</f>
        <v>0</v>
      </c>
      <c r="E10" s="25">
        <f>SUM(E5:E9)</f>
        <v>0</v>
      </c>
    </row>
    <row r="11" spans="1:5" x14ac:dyDescent="0.25">
      <c r="A11" s="14"/>
      <c r="B11" s="26"/>
      <c r="C11" s="27"/>
      <c r="D11" s="27"/>
      <c r="E11" s="27"/>
    </row>
    <row r="12" spans="1:5" x14ac:dyDescent="0.25">
      <c r="A12" s="26"/>
      <c r="B12" s="14"/>
      <c r="C12" s="27"/>
      <c r="D12" s="27"/>
      <c r="E12" s="27"/>
    </row>
    <row r="13" spans="1:5" x14ac:dyDescent="0.25">
      <c r="B13" s="26"/>
      <c r="C13" s="28"/>
      <c r="D13" s="28"/>
      <c r="E13" s="28"/>
    </row>
    <row r="14" spans="1:5" x14ac:dyDescent="0.25">
      <c r="B14" s="14"/>
      <c r="C14" s="15"/>
      <c r="D14" s="15"/>
      <c r="E14" s="15"/>
    </row>
    <row r="15" spans="1:5" x14ac:dyDescent="0.25">
      <c r="B15" s="14"/>
      <c r="C15" s="28"/>
      <c r="D15" s="15"/>
      <c r="E15" s="15"/>
    </row>
  </sheetData>
  <sheetProtection algorithmName="SHA-512" hashValue="ZT8BnXBePL+Gr/nCGeeRhDd59Sah1p22Nm6SpoysuDiFuaVa5gbG1XMwdQ0I7jpRGE2nx6n3vDWltPTagwXviQ==" saltValue="vkjeZu7qX294VzlIL2Nknw==" spinCount="100000" sheet="1" objects="1" scenarios="1"/>
  <mergeCells count="1">
    <mergeCell ref="A1:E1"/>
  </mergeCells>
  <pageMargins left="0.7" right="0.7" top="0.78740157499999996" bottom="0.78740157499999996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O33"/>
  <sheetViews>
    <sheetView workbookViewId="0">
      <selection activeCell="H16" activeCellId="1" sqref="N7:O11 H16:M17"/>
    </sheetView>
  </sheetViews>
  <sheetFormatPr baseColWidth="10" defaultRowHeight="15" x14ac:dyDescent="0.25"/>
  <cols>
    <col min="1" max="13" width="11.42578125" style="36"/>
    <col min="14" max="14" width="14" style="36" customWidth="1"/>
    <col min="15" max="15" width="11.42578125" style="36"/>
    <col min="16" max="16" width="9" style="36" customWidth="1"/>
    <col min="17" max="16384" width="11.42578125" style="36"/>
  </cols>
  <sheetData>
    <row r="1" spans="1:15" x14ac:dyDescent="0.25">
      <c r="A1" s="88" t="s">
        <v>46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3" spans="1:15" x14ac:dyDescent="0.25">
      <c r="A3" s="54" t="s">
        <v>56</v>
      </c>
      <c r="B3" s="54"/>
      <c r="C3" s="54"/>
      <c r="D3" s="54"/>
      <c r="F3" s="54"/>
      <c r="G3" s="54"/>
      <c r="H3" s="54"/>
      <c r="I3" s="54"/>
      <c r="J3" s="54"/>
      <c r="K3" s="54"/>
      <c r="L3" s="54"/>
      <c r="M3" s="54"/>
      <c r="N3" s="54"/>
    </row>
    <row r="4" spans="1:15" ht="15.75" thickBot="1" x14ac:dyDescent="0.3"/>
    <row r="5" spans="1:15" x14ac:dyDescent="0.25">
      <c r="A5" s="89" t="s">
        <v>0</v>
      </c>
      <c r="B5" s="90"/>
      <c r="C5" s="90"/>
      <c r="D5" s="91"/>
      <c r="E5" s="89" t="s">
        <v>3</v>
      </c>
      <c r="F5" s="91"/>
      <c r="G5" s="89" t="s">
        <v>1</v>
      </c>
      <c r="H5" s="90"/>
      <c r="I5" s="90"/>
      <c r="J5" s="90"/>
      <c r="K5" s="90"/>
      <c r="L5" s="90"/>
      <c r="M5" s="91"/>
      <c r="N5" s="95" t="s">
        <v>2</v>
      </c>
      <c r="O5" s="96"/>
    </row>
    <row r="6" spans="1:15" ht="15.75" thickBot="1" x14ac:dyDescent="0.3">
      <c r="A6" s="92"/>
      <c r="B6" s="93"/>
      <c r="C6" s="93"/>
      <c r="D6" s="94"/>
      <c r="E6" s="92"/>
      <c r="F6" s="94"/>
      <c r="G6" s="92"/>
      <c r="H6" s="93"/>
      <c r="I6" s="93"/>
      <c r="J6" s="93"/>
      <c r="K6" s="93"/>
      <c r="L6" s="93"/>
      <c r="M6" s="94"/>
      <c r="N6" s="97"/>
      <c r="O6" s="98"/>
    </row>
    <row r="7" spans="1:15" x14ac:dyDescent="0.25">
      <c r="A7" s="99" t="s">
        <v>47</v>
      </c>
      <c r="B7" s="99"/>
      <c r="C7" s="99"/>
      <c r="D7" s="100"/>
      <c r="E7" s="103">
        <v>442</v>
      </c>
      <c r="F7" s="104"/>
      <c r="G7" s="107" t="s">
        <v>7</v>
      </c>
      <c r="H7" s="99"/>
      <c r="I7" s="99"/>
      <c r="J7" s="99"/>
      <c r="K7" s="99"/>
      <c r="L7" s="99"/>
      <c r="M7" s="100"/>
      <c r="N7" s="111"/>
      <c r="O7" s="112"/>
    </row>
    <row r="8" spans="1:15" ht="15.75" thickBot="1" x14ac:dyDescent="0.3">
      <c r="A8" s="101"/>
      <c r="B8" s="101"/>
      <c r="C8" s="101"/>
      <c r="D8" s="102"/>
      <c r="E8" s="105"/>
      <c r="F8" s="106"/>
      <c r="G8" s="108"/>
      <c r="H8" s="109"/>
      <c r="I8" s="109"/>
      <c r="J8" s="109"/>
      <c r="K8" s="109"/>
      <c r="L8" s="109"/>
      <c r="M8" s="110"/>
      <c r="N8" s="113"/>
      <c r="O8" s="114"/>
    </row>
    <row r="9" spans="1:15" ht="32.25" customHeight="1" x14ac:dyDescent="0.25">
      <c r="A9" s="115" t="s">
        <v>48</v>
      </c>
      <c r="B9" s="116"/>
      <c r="C9" s="116"/>
      <c r="D9" s="117"/>
      <c r="E9" s="121">
        <v>1305</v>
      </c>
      <c r="F9" s="122"/>
      <c r="G9" s="108"/>
      <c r="H9" s="109"/>
      <c r="I9" s="109"/>
      <c r="J9" s="109"/>
      <c r="K9" s="109"/>
      <c r="L9" s="109"/>
      <c r="M9" s="110"/>
      <c r="N9" s="111"/>
      <c r="O9" s="112"/>
    </row>
    <row r="10" spans="1:15" ht="14.25" customHeight="1" x14ac:dyDescent="0.25">
      <c r="A10" s="118"/>
      <c r="B10" s="119"/>
      <c r="C10" s="119"/>
      <c r="D10" s="120"/>
      <c r="E10" s="123"/>
      <c r="F10" s="124"/>
      <c r="G10" s="108"/>
      <c r="H10" s="109"/>
      <c r="I10" s="109"/>
      <c r="J10" s="109"/>
      <c r="K10" s="109"/>
      <c r="L10" s="109"/>
      <c r="M10" s="110"/>
      <c r="N10" s="125"/>
      <c r="O10" s="126"/>
    </row>
    <row r="11" spans="1:15" ht="15.75" thickBot="1" x14ac:dyDescent="0.3">
      <c r="A11" s="118"/>
      <c r="B11" s="119"/>
      <c r="C11" s="119"/>
      <c r="D11" s="120"/>
      <c r="E11" s="123"/>
      <c r="F11" s="124"/>
      <c r="G11" s="108"/>
      <c r="H11" s="109"/>
      <c r="I11" s="109"/>
      <c r="J11" s="109"/>
      <c r="K11" s="109"/>
      <c r="L11" s="109"/>
      <c r="M11" s="110"/>
      <c r="N11" s="125"/>
      <c r="O11" s="126"/>
    </row>
    <row r="12" spans="1:15" x14ac:dyDescent="0.25">
      <c r="A12" s="127" t="s">
        <v>4</v>
      </c>
      <c r="B12" s="128"/>
      <c r="C12" s="128"/>
      <c r="D12" s="128"/>
      <c r="E12" s="75"/>
      <c r="F12" s="76"/>
      <c r="G12" s="99" t="s">
        <v>5</v>
      </c>
      <c r="H12" s="99"/>
      <c r="I12" s="99"/>
      <c r="J12" s="99"/>
      <c r="K12" s="99"/>
      <c r="L12" s="99"/>
      <c r="M12" s="99"/>
      <c r="N12" s="82"/>
      <c r="O12" s="83"/>
    </row>
    <row r="13" spans="1:15" x14ac:dyDescent="0.25">
      <c r="A13" s="118"/>
      <c r="B13" s="119"/>
      <c r="C13" s="119"/>
      <c r="D13" s="119"/>
      <c r="E13" s="77"/>
      <c r="F13" s="78"/>
      <c r="G13" s="109"/>
      <c r="H13" s="109"/>
      <c r="I13" s="109"/>
      <c r="J13" s="109"/>
      <c r="K13" s="109"/>
      <c r="L13" s="109"/>
      <c r="M13" s="109"/>
      <c r="N13" s="84"/>
      <c r="O13" s="85"/>
    </row>
    <row r="14" spans="1:15" x14ac:dyDescent="0.25">
      <c r="A14" s="118"/>
      <c r="B14" s="119"/>
      <c r="C14" s="119"/>
      <c r="D14" s="119"/>
      <c r="E14" s="77"/>
      <c r="F14" s="78"/>
      <c r="G14" s="109"/>
      <c r="H14" s="109"/>
      <c r="I14" s="109"/>
      <c r="J14" s="109"/>
      <c r="K14" s="109"/>
      <c r="L14" s="109"/>
      <c r="M14" s="109"/>
      <c r="N14" s="84"/>
      <c r="O14" s="85"/>
    </row>
    <row r="15" spans="1:15" ht="15.75" thickBot="1" x14ac:dyDescent="0.3">
      <c r="A15" s="118"/>
      <c r="B15" s="119"/>
      <c r="C15" s="119"/>
      <c r="D15" s="119"/>
      <c r="E15" s="77"/>
      <c r="F15" s="78"/>
      <c r="G15" s="109"/>
      <c r="H15" s="109"/>
      <c r="I15" s="109"/>
      <c r="J15" s="109"/>
      <c r="K15" s="109"/>
      <c r="L15" s="109"/>
      <c r="M15" s="109"/>
      <c r="N15" s="84"/>
      <c r="O15" s="85"/>
    </row>
    <row r="16" spans="1:15" x14ac:dyDescent="0.25">
      <c r="A16" s="118"/>
      <c r="B16" s="119"/>
      <c r="C16" s="119"/>
      <c r="D16" s="119"/>
      <c r="E16" s="77"/>
      <c r="F16" s="78"/>
      <c r="G16" s="56" t="s">
        <v>58</v>
      </c>
      <c r="H16" s="59"/>
      <c r="I16" s="60"/>
      <c r="J16" s="60"/>
      <c r="K16" s="60"/>
      <c r="L16" s="60"/>
      <c r="M16" s="61"/>
      <c r="N16" s="84"/>
      <c r="O16" s="85"/>
    </row>
    <row r="17" spans="1:15" ht="15.75" thickBot="1" x14ac:dyDescent="0.3">
      <c r="A17" s="129"/>
      <c r="B17" s="130"/>
      <c r="C17" s="130"/>
      <c r="D17" s="130"/>
      <c r="E17" s="79"/>
      <c r="F17" s="80"/>
      <c r="G17" s="57" t="s">
        <v>59</v>
      </c>
      <c r="H17" s="62"/>
      <c r="I17" s="63"/>
      <c r="J17" s="63"/>
      <c r="K17" s="63"/>
      <c r="L17" s="63"/>
      <c r="M17" s="64"/>
      <c r="N17" s="86"/>
      <c r="O17" s="87"/>
    </row>
    <row r="18" spans="1:15" ht="15.75" thickBot="1" x14ac:dyDescent="0.3">
      <c r="A18" s="65" t="s">
        <v>6</v>
      </c>
      <c r="B18" s="66"/>
      <c r="C18" s="66"/>
      <c r="D18" s="67"/>
      <c r="E18" s="68">
        <f>E7+E9</f>
        <v>1747</v>
      </c>
      <c r="F18" s="69"/>
      <c r="G18" s="70"/>
      <c r="H18" s="71"/>
      <c r="I18" s="71"/>
      <c r="J18" s="71"/>
      <c r="K18" s="71"/>
      <c r="L18" s="71"/>
      <c r="M18" s="72"/>
      <c r="N18" s="73">
        <f>SUM(N7:O11)</f>
        <v>0</v>
      </c>
      <c r="O18" s="74"/>
    </row>
    <row r="19" spans="1:15" x14ac:dyDescent="0.25">
      <c r="A19" s="81"/>
      <c r="B19" s="81"/>
      <c r="C19" s="81"/>
      <c r="D19" s="81"/>
      <c r="E19" s="81"/>
      <c r="F19" s="81"/>
      <c r="G19" s="1"/>
      <c r="H19" s="40"/>
      <c r="I19" s="40"/>
      <c r="J19" s="40"/>
      <c r="K19" s="40"/>
      <c r="L19" s="40"/>
      <c r="M19" s="40"/>
      <c r="N19" s="3"/>
      <c r="O19" s="3"/>
    </row>
    <row r="20" spans="1:15" x14ac:dyDescent="0.25">
      <c r="A20" s="29"/>
      <c r="B20" s="29"/>
      <c r="C20" s="29"/>
      <c r="D20" s="29"/>
      <c r="E20" s="29"/>
      <c r="F20" s="29"/>
      <c r="G20" s="1"/>
      <c r="H20" s="1"/>
      <c r="I20" s="1"/>
      <c r="J20" s="1"/>
      <c r="K20" s="1"/>
      <c r="L20" s="1"/>
      <c r="M20" s="1"/>
      <c r="N20" s="3"/>
      <c r="O20" s="3"/>
    </row>
    <row r="21" spans="1:15" x14ac:dyDescent="0.25">
      <c r="E21" s="41"/>
    </row>
    <row r="23" spans="1:15" ht="15.75" thickBot="1" x14ac:dyDescent="0.3"/>
    <row r="24" spans="1:15" ht="15.75" thickBot="1" x14ac:dyDescent="0.3">
      <c r="A24" s="9" t="s">
        <v>8</v>
      </c>
      <c r="B24" s="7"/>
      <c r="C24" s="7"/>
      <c r="D24" s="8"/>
    </row>
    <row r="26" spans="1:15" x14ac:dyDescent="0.25">
      <c r="A26" s="38"/>
      <c r="B26" s="38"/>
      <c r="C26" s="38"/>
      <c r="D26" s="38"/>
      <c r="E26" s="47"/>
    </row>
    <row r="27" spans="1:15" x14ac:dyDescent="0.25">
      <c r="A27" s="38"/>
      <c r="B27" s="38"/>
      <c r="C27" s="38"/>
      <c r="D27" s="38"/>
      <c r="E27" s="47"/>
    </row>
    <row r="28" spans="1:15" ht="15.75" thickBot="1" x14ac:dyDescent="0.3">
      <c r="A28" s="38"/>
      <c r="B28" s="38"/>
      <c r="C28" s="38"/>
      <c r="D28" s="38"/>
      <c r="E28" s="47"/>
    </row>
    <row r="29" spans="1:15" ht="15.75" thickBot="1" x14ac:dyDescent="0.3">
      <c r="A29" s="38"/>
      <c r="B29" s="38"/>
      <c r="C29" s="38"/>
      <c r="D29" s="48"/>
      <c r="E29" s="47"/>
      <c r="F29" s="47"/>
      <c r="G29" s="39"/>
      <c r="H29" s="39"/>
      <c r="I29" s="39"/>
      <c r="J29" s="39"/>
      <c r="K29" s="39"/>
      <c r="L29" s="39"/>
      <c r="M29" s="39"/>
    </row>
    <row r="30" spans="1:15" x14ac:dyDescent="0.25">
      <c r="A30" s="49"/>
      <c r="B30" s="49"/>
      <c r="C30" s="49"/>
      <c r="D30" s="49"/>
      <c r="E30" s="49"/>
      <c r="F30" s="47"/>
      <c r="G30" s="39"/>
      <c r="H30" s="39"/>
      <c r="I30" s="39"/>
      <c r="J30" s="39"/>
      <c r="K30" s="39"/>
      <c r="L30" s="39"/>
      <c r="M30" s="39"/>
    </row>
    <row r="31" spans="1:15" x14ac:dyDescent="0.25">
      <c r="F31" s="47"/>
      <c r="G31" s="39"/>
      <c r="H31" s="39"/>
      <c r="I31" s="39"/>
      <c r="J31" s="39"/>
      <c r="K31" s="39"/>
      <c r="L31" s="39"/>
      <c r="M31" s="39"/>
    </row>
    <row r="32" spans="1:15" x14ac:dyDescent="0.25">
      <c r="F32" s="47"/>
      <c r="G32" s="39"/>
      <c r="H32" s="39"/>
      <c r="I32" s="39"/>
      <c r="J32" s="39"/>
      <c r="K32" s="39"/>
      <c r="L32" s="39"/>
      <c r="M32" s="39"/>
    </row>
    <row r="33" spans="6:13" x14ac:dyDescent="0.25">
      <c r="F33" s="49"/>
      <c r="G33" s="49"/>
      <c r="H33" s="49"/>
      <c r="I33" s="49"/>
      <c r="J33" s="49"/>
      <c r="K33" s="49"/>
      <c r="L33" s="49"/>
      <c r="M33" s="49"/>
    </row>
  </sheetData>
  <sheetProtection algorithmName="SHA-512" hashValue="lrRkkYSZDCDqUHh7yF9v/EIrBLf9gdYFwX0gLhj1zwJbTR5nHTDxLxosWHTKyqYiFHALOiQ++JTA+LPJWTr94w==" saltValue="EzhCrq/mTJKPnUn5/e+SVg==" spinCount="100000" sheet="1" objects="1" scenarios="1"/>
  <mergeCells count="22">
    <mergeCell ref="A19:F19"/>
    <mergeCell ref="N12:O17"/>
    <mergeCell ref="A1:K1"/>
    <mergeCell ref="A5:D6"/>
    <mergeCell ref="E5:F6"/>
    <mergeCell ref="G5:M6"/>
    <mergeCell ref="N5:O6"/>
    <mergeCell ref="A7:D8"/>
    <mergeCell ref="E7:F8"/>
    <mergeCell ref="G7:M11"/>
    <mergeCell ref="N7:O8"/>
    <mergeCell ref="A9:D11"/>
    <mergeCell ref="E9:F11"/>
    <mergeCell ref="N9:O11"/>
    <mergeCell ref="A12:D17"/>
    <mergeCell ref="G12:M15"/>
    <mergeCell ref="H16:M17"/>
    <mergeCell ref="A18:D18"/>
    <mergeCell ref="E18:F18"/>
    <mergeCell ref="G18:M18"/>
    <mergeCell ref="N18:O18"/>
    <mergeCell ref="E12:F1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Q33"/>
  <sheetViews>
    <sheetView workbookViewId="0">
      <selection activeCell="H20" activeCellId="1" sqref="N7:O16 H20:M21"/>
    </sheetView>
  </sheetViews>
  <sheetFormatPr baseColWidth="10" defaultRowHeight="15" x14ac:dyDescent="0.25"/>
  <cols>
    <col min="1" max="3" width="11.42578125" style="36"/>
    <col min="4" max="4" width="25.140625" style="36" customWidth="1"/>
    <col min="5" max="16384" width="11.42578125" style="36"/>
  </cols>
  <sheetData>
    <row r="1" spans="1:17" x14ac:dyDescent="0.25">
      <c r="A1" s="88" t="s">
        <v>39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3" spans="1:17" x14ac:dyDescent="0.25">
      <c r="A3" s="55" t="s">
        <v>57</v>
      </c>
      <c r="B3" s="55"/>
      <c r="C3" s="55"/>
      <c r="D3" s="55"/>
      <c r="F3" s="55"/>
      <c r="G3" s="55"/>
      <c r="H3" s="55"/>
      <c r="I3" s="55"/>
      <c r="J3" s="55"/>
      <c r="K3" s="55"/>
      <c r="L3" s="55"/>
      <c r="M3" s="55"/>
      <c r="N3" s="55"/>
    </row>
    <row r="4" spans="1:17" ht="15.75" thickBot="1" x14ac:dyDescent="0.3">
      <c r="Q4" s="51" t="s">
        <v>40</v>
      </c>
    </row>
    <row r="5" spans="1:17" x14ac:dyDescent="0.25">
      <c r="A5" s="238" t="s">
        <v>0</v>
      </c>
      <c r="B5" s="206"/>
      <c r="C5" s="206"/>
      <c r="D5" s="239"/>
      <c r="E5" s="238" t="s">
        <v>3</v>
      </c>
      <c r="F5" s="207"/>
      <c r="G5" s="242" t="s">
        <v>1</v>
      </c>
      <c r="H5" s="206"/>
      <c r="I5" s="206"/>
      <c r="J5" s="206"/>
      <c r="K5" s="206"/>
      <c r="L5" s="206"/>
      <c r="M5" s="206"/>
      <c r="N5" s="206" t="s">
        <v>2</v>
      </c>
      <c r="O5" s="207"/>
    </row>
    <row r="6" spans="1:17" ht="15.75" thickBot="1" x14ac:dyDescent="0.3">
      <c r="A6" s="240"/>
      <c r="B6" s="208"/>
      <c r="C6" s="208"/>
      <c r="D6" s="241"/>
      <c r="E6" s="240"/>
      <c r="F6" s="209"/>
      <c r="G6" s="243"/>
      <c r="H6" s="208"/>
      <c r="I6" s="208"/>
      <c r="J6" s="208"/>
      <c r="K6" s="208"/>
      <c r="L6" s="208"/>
      <c r="M6" s="208"/>
      <c r="N6" s="208"/>
      <c r="O6" s="209"/>
    </row>
    <row r="7" spans="1:17" x14ac:dyDescent="0.25">
      <c r="A7" s="210" t="s">
        <v>41</v>
      </c>
      <c r="B7" s="200"/>
      <c r="C7" s="200"/>
      <c r="D7" s="201"/>
      <c r="E7" s="212">
        <v>507</v>
      </c>
      <c r="F7" s="213"/>
      <c r="G7" s="99" t="s">
        <v>7</v>
      </c>
      <c r="H7" s="99"/>
      <c r="I7" s="99"/>
      <c r="J7" s="99"/>
      <c r="K7" s="99"/>
      <c r="L7" s="99"/>
      <c r="M7" s="99"/>
      <c r="N7" s="217"/>
      <c r="O7" s="218"/>
    </row>
    <row r="8" spans="1:17" ht="15.75" thickBot="1" x14ac:dyDescent="0.3">
      <c r="A8" s="211"/>
      <c r="B8" s="204"/>
      <c r="C8" s="204"/>
      <c r="D8" s="205"/>
      <c r="E8" s="214"/>
      <c r="F8" s="215"/>
      <c r="G8" s="216"/>
      <c r="H8" s="216"/>
      <c r="I8" s="216"/>
      <c r="J8" s="216"/>
      <c r="K8" s="216"/>
      <c r="L8" s="216"/>
      <c r="M8" s="216"/>
      <c r="N8" s="219"/>
      <c r="O8" s="220"/>
    </row>
    <row r="9" spans="1:17" ht="23.25" customHeight="1" x14ac:dyDescent="0.25">
      <c r="A9" s="221" t="s">
        <v>42</v>
      </c>
      <c r="B9" s="165"/>
      <c r="C9" s="165"/>
      <c r="D9" s="166"/>
      <c r="E9" s="105">
        <v>1325</v>
      </c>
      <c r="F9" s="106"/>
      <c r="G9" s="225" t="s">
        <v>7</v>
      </c>
      <c r="H9" s="226"/>
      <c r="I9" s="226"/>
      <c r="J9" s="226"/>
      <c r="K9" s="226"/>
      <c r="L9" s="226"/>
      <c r="M9" s="227"/>
      <c r="N9" s="228"/>
      <c r="O9" s="229"/>
    </row>
    <row r="10" spans="1:17" ht="42.75" customHeight="1" thickBot="1" x14ac:dyDescent="0.3">
      <c r="A10" s="222"/>
      <c r="B10" s="223"/>
      <c r="C10" s="223"/>
      <c r="D10" s="224"/>
      <c r="E10" s="230">
        <v>688</v>
      </c>
      <c r="F10" s="231"/>
      <c r="G10" s="203" t="s">
        <v>50</v>
      </c>
      <c r="H10" s="204"/>
      <c r="I10" s="204"/>
      <c r="J10" s="204"/>
      <c r="K10" s="204"/>
      <c r="L10" s="204"/>
      <c r="M10" s="205"/>
      <c r="N10" s="232"/>
      <c r="O10" s="233"/>
    </row>
    <row r="11" spans="1:17" ht="23.25" customHeight="1" x14ac:dyDescent="0.25">
      <c r="A11" s="234" t="s">
        <v>43</v>
      </c>
      <c r="B11" s="235"/>
      <c r="C11" s="235"/>
      <c r="D11" s="235"/>
      <c r="E11" s="103">
        <v>801</v>
      </c>
      <c r="F11" s="104"/>
      <c r="G11" s="247" t="s">
        <v>7</v>
      </c>
      <c r="H11" s="248"/>
      <c r="I11" s="248"/>
      <c r="J11" s="248"/>
      <c r="K11" s="248"/>
      <c r="L11" s="248"/>
      <c r="M11" s="249"/>
      <c r="N11" s="143"/>
      <c r="O11" s="144"/>
    </row>
    <row r="12" spans="1:17" ht="36.75" customHeight="1" thickBot="1" x14ac:dyDescent="0.3">
      <c r="A12" s="236"/>
      <c r="B12" s="237"/>
      <c r="C12" s="237"/>
      <c r="D12" s="237"/>
      <c r="E12" s="197"/>
      <c r="F12" s="198"/>
      <c r="G12" s="203" t="s">
        <v>50</v>
      </c>
      <c r="H12" s="204"/>
      <c r="I12" s="204"/>
      <c r="J12" s="204"/>
      <c r="K12" s="204"/>
      <c r="L12" s="204"/>
      <c r="M12" s="205"/>
      <c r="N12" s="147"/>
      <c r="O12" s="148"/>
    </row>
    <row r="13" spans="1:17" ht="53.25" customHeight="1" thickBot="1" x14ac:dyDescent="0.3">
      <c r="A13" s="181" t="s">
        <v>44</v>
      </c>
      <c r="B13" s="182"/>
      <c r="C13" s="182"/>
      <c r="D13" s="182"/>
      <c r="E13" s="183">
        <v>880</v>
      </c>
      <c r="F13" s="184"/>
      <c r="G13" s="244" t="s">
        <v>7</v>
      </c>
      <c r="H13" s="245"/>
      <c r="I13" s="245"/>
      <c r="J13" s="245"/>
      <c r="K13" s="245"/>
      <c r="L13" s="245"/>
      <c r="M13" s="246"/>
      <c r="N13" s="141"/>
      <c r="O13" s="142"/>
    </row>
    <row r="14" spans="1:17" x14ac:dyDescent="0.25">
      <c r="A14" s="191" t="s">
        <v>45</v>
      </c>
      <c r="B14" s="192"/>
      <c r="C14" s="192"/>
      <c r="D14" s="192"/>
      <c r="E14" s="103">
        <v>638</v>
      </c>
      <c r="F14" s="104"/>
      <c r="G14" s="199" t="s">
        <v>50</v>
      </c>
      <c r="H14" s="200"/>
      <c r="I14" s="200"/>
      <c r="J14" s="200"/>
      <c r="K14" s="200"/>
      <c r="L14" s="200"/>
      <c r="M14" s="201"/>
      <c r="N14" s="143"/>
      <c r="O14" s="144"/>
    </row>
    <row r="15" spans="1:17" ht="11.25" customHeight="1" x14ac:dyDescent="0.25">
      <c r="A15" s="193"/>
      <c r="B15" s="194"/>
      <c r="C15" s="194"/>
      <c r="D15" s="194"/>
      <c r="E15" s="123"/>
      <c r="F15" s="124"/>
      <c r="G15" s="202"/>
      <c r="H15" s="153"/>
      <c r="I15" s="153"/>
      <c r="J15" s="153"/>
      <c r="K15" s="153"/>
      <c r="L15" s="153"/>
      <c r="M15" s="154"/>
      <c r="N15" s="145"/>
      <c r="O15" s="146"/>
    </row>
    <row r="16" spans="1:17" ht="14.25" customHeight="1" thickBot="1" x14ac:dyDescent="0.3">
      <c r="A16" s="195"/>
      <c r="B16" s="196"/>
      <c r="C16" s="196"/>
      <c r="D16" s="196"/>
      <c r="E16" s="197"/>
      <c r="F16" s="198"/>
      <c r="G16" s="203"/>
      <c r="H16" s="204"/>
      <c r="I16" s="204"/>
      <c r="J16" s="204"/>
      <c r="K16" s="204"/>
      <c r="L16" s="204"/>
      <c r="M16" s="205"/>
      <c r="N16" s="147"/>
      <c r="O16" s="148"/>
    </row>
    <row r="17" spans="1:17" x14ac:dyDescent="0.25">
      <c r="A17" s="149" t="s">
        <v>4</v>
      </c>
      <c r="B17" s="150"/>
      <c r="C17" s="150"/>
      <c r="D17" s="151"/>
      <c r="E17" s="158"/>
      <c r="F17" s="159"/>
      <c r="G17" s="164" t="s">
        <v>5</v>
      </c>
      <c r="H17" s="165"/>
      <c r="I17" s="165"/>
      <c r="J17" s="165"/>
      <c r="K17" s="165"/>
      <c r="L17" s="165"/>
      <c r="M17" s="166"/>
      <c r="N17" s="173"/>
      <c r="O17" s="174"/>
      <c r="Q17" s="30"/>
    </row>
    <row r="18" spans="1:17" x14ac:dyDescent="0.25">
      <c r="A18" s="152"/>
      <c r="B18" s="153"/>
      <c r="C18" s="153"/>
      <c r="D18" s="154"/>
      <c r="E18" s="160"/>
      <c r="F18" s="161"/>
      <c r="G18" s="167"/>
      <c r="H18" s="168"/>
      <c r="I18" s="168"/>
      <c r="J18" s="168"/>
      <c r="K18" s="168"/>
      <c r="L18" s="168"/>
      <c r="M18" s="169"/>
      <c r="N18" s="175"/>
      <c r="O18" s="176"/>
    </row>
    <row r="19" spans="1:17" ht="15.75" thickBot="1" x14ac:dyDescent="0.3">
      <c r="A19" s="152"/>
      <c r="B19" s="153"/>
      <c r="C19" s="153"/>
      <c r="D19" s="154"/>
      <c r="E19" s="160"/>
      <c r="F19" s="161"/>
      <c r="G19" s="170"/>
      <c r="H19" s="171"/>
      <c r="I19" s="171"/>
      <c r="J19" s="171"/>
      <c r="K19" s="171"/>
      <c r="L19" s="171"/>
      <c r="M19" s="172"/>
      <c r="N19" s="177"/>
      <c r="O19" s="178"/>
    </row>
    <row r="20" spans="1:17" ht="15.75" thickBot="1" x14ac:dyDescent="0.3">
      <c r="A20" s="152"/>
      <c r="B20" s="153"/>
      <c r="C20" s="153"/>
      <c r="D20" s="154"/>
      <c r="E20" s="160"/>
      <c r="F20" s="161"/>
      <c r="G20" s="56" t="s">
        <v>58</v>
      </c>
      <c r="H20" s="185"/>
      <c r="I20" s="186"/>
      <c r="J20" s="186"/>
      <c r="K20" s="186"/>
      <c r="L20" s="186"/>
      <c r="M20" s="187"/>
      <c r="N20" s="179"/>
      <c r="O20" s="180"/>
    </row>
    <row r="21" spans="1:17" ht="15.75" thickBot="1" x14ac:dyDescent="0.3">
      <c r="A21" s="155"/>
      <c r="B21" s="156"/>
      <c r="C21" s="156"/>
      <c r="D21" s="157"/>
      <c r="E21" s="162"/>
      <c r="F21" s="163"/>
      <c r="G21" s="57" t="s">
        <v>59</v>
      </c>
      <c r="H21" s="188"/>
      <c r="I21" s="189"/>
      <c r="J21" s="189"/>
      <c r="K21" s="189"/>
      <c r="L21" s="189"/>
      <c r="M21" s="190"/>
      <c r="N21" s="179"/>
      <c r="O21" s="180"/>
    </row>
    <row r="22" spans="1:17" ht="15.75" thickBot="1" x14ac:dyDescent="0.3">
      <c r="A22" s="131" t="s">
        <v>6</v>
      </c>
      <c r="B22" s="132"/>
      <c r="C22" s="132"/>
      <c r="D22" s="133"/>
      <c r="E22" s="134">
        <f>E7+E9+E13+E11</f>
        <v>3513</v>
      </c>
      <c r="F22" s="135"/>
      <c r="G22" s="136"/>
      <c r="H22" s="137"/>
      <c r="I22" s="137"/>
      <c r="J22" s="137"/>
      <c r="K22" s="137"/>
      <c r="L22" s="137"/>
      <c r="M22" s="137"/>
      <c r="N22" s="138">
        <f>SUM(N7:O16)</f>
        <v>0</v>
      </c>
      <c r="O22" s="139"/>
    </row>
    <row r="23" spans="1:17" x14ac:dyDescent="0.25">
      <c r="A23" s="140"/>
      <c r="B23" s="140"/>
      <c r="C23" s="140"/>
      <c r="D23" s="140"/>
      <c r="E23" s="140"/>
      <c r="F23" s="140"/>
      <c r="G23" s="43"/>
      <c r="H23" s="44"/>
      <c r="I23" s="44"/>
      <c r="J23" s="44"/>
      <c r="K23" s="44"/>
      <c r="L23" s="44"/>
      <c r="M23" s="44"/>
      <c r="N23" s="45"/>
      <c r="O23" s="45"/>
    </row>
    <row r="24" spans="1:17" x14ac:dyDescent="0.25">
      <c r="A24" s="46"/>
      <c r="B24" s="46"/>
      <c r="C24" s="46"/>
      <c r="D24" s="46"/>
      <c r="E24" s="46"/>
      <c r="F24" s="46"/>
      <c r="G24" s="43"/>
      <c r="H24" s="43"/>
      <c r="I24" s="43"/>
      <c r="J24" s="43"/>
      <c r="K24" s="43"/>
      <c r="L24" s="43"/>
      <c r="M24" s="43"/>
      <c r="N24" s="45"/>
      <c r="O24" s="45"/>
      <c r="Q24" s="51" t="s">
        <v>51</v>
      </c>
    </row>
    <row r="27" spans="1:17" ht="15.75" thickBot="1" x14ac:dyDescent="0.3"/>
    <row r="28" spans="1:17" ht="15.75" thickBot="1" x14ac:dyDescent="0.3">
      <c r="A28" s="9" t="s">
        <v>8</v>
      </c>
      <c r="B28" s="7"/>
      <c r="C28" s="7"/>
      <c r="D28" s="8"/>
    </row>
    <row r="33" ht="15" customHeight="1" x14ac:dyDescent="0.25"/>
  </sheetData>
  <sheetProtection algorithmName="SHA-512" hashValue="U1GbJ4w4nQBKwGzgHNr/w5b4EuYnAWb3aF0M1YseWtnwvP+a3RW3tsmZD12/nqSRBPOonJy4bBE4DB4JmG32Eg==" saltValue="GeDgZ67yXxpUIf8FstcuyA==" spinCount="100000" sheet="1" objects="1" scenarios="1"/>
  <mergeCells count="41">
    <mergeCell ref="A1:K1"/>
    <mergeCell ref="A5:D6"/>
    <mergeCell ref="E5:F6"/>
    <mergeCell ref="G5:M6"/>
    <mergeCell ref="G13:M13"/>
    <mergeCell ref="E11:F12"/>
    <mergeCell ref="G11:M11"/>
    <mergeCell ref="N5:O6"/>
    <mergeCell ref="N11:O11"/>
    <mergeCell ref="G12:M12"/>
    <mergeCell ref="N12:O12"/>
    <mergeCell ref="A7:D8"/>
    <mergeCell ref="E7:F8"/>
    <mergeCell ref="G7:M8"/>
    <mergeCell ref="N7:O8"/>
    <mergeCell ref="A9:D10"/>
    <mergeCell ref="E9:F9"/>
    <mergeCell ref="G9:M9"/>
    <mergeCell ref="N9:O9"/>
    <mergeCell ref="E10:F10"/>
    <mergeCell ref="G10:M10"/>
    <mergeCell ref="N10:O10"/>
    <mergeCell ref="A11:D12"/>
    <mergeCell ref="N13:O13"/>
    <mergeCell ref="N14:O16"/>
    <mergeCell ref="A17:D21"/>
    <mergeCell ref="E17:F21"/>
    <mergeCell ref="G17:M19"/>
    <mergeCell ref="N17:O19"/>
    <mergeCell ref="N20:O21"/>
    <mergeCell ref="A13:D13"/>
    <mergeCell ref="E13:F13"/>
    <mergeCell ref="H20:M21"/>
    <mergeCell ref="A14:D16"/>
    <mergeCell ref="E14:F16"/>
    <mergeCell ref="G14:M16"/>
    <mergeCell ref="A22:D22"/>
    <mergeCell ref="E22:F22"/>
    <mergeCell ref="G22:M22"/>
    <mergeCell ref="N22:O22"/>
    <mergeCell ref="A23:F23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O21"/>
  <sheetViews>
    <sheetView workbookViewId="0">
      <selection activeCell="H13" activeCellId="1" sqref="N7:O9 H13:M14"/>
    </sheetView>
  </sheetViews>
  <sheetFormatPr baseColWidth="10" defaultRowHeight="15" x14ac:dyDescent="0.25"/>
  <sheetData>
    <row r="1" spans="1:15" x14ac:dyDescent="0.25">
      <c r="A1" s="88" t="s">
        <v>24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3" spans="1:15" x14ac:dyDescent="0.25">
      <c r="A3" s="54" t="s">
        <v>57</v>
      </c>
      <c r="B3" s="54"/>
      <c r="C3" s="54"/>
      <c r="D3" s="54"/>
      <c r="E3" s="36"/>
      <c r="F3" s="54"/>
      <c r="G3" s="54"/>
      <c r="H3" s="54"/>
      <c r="I3" s="54"/>
      <c r="J3" s="54"/>
      <c r="K3" s="54"/>
      <c r="L3" s="54"/>
      <c r="M3" s="54"/>
      <c r="N3" s="54"/>
      <c r="O3" s="36"/>
    </row>
    <row r="4" spans="1:15" ht="15.75" thickBot="1" x14ac:dyDescent="0.3"/>
    <row r="5" spans="1:15" x14ac:dyDescent="0.25">
      <c r="A5" s="107" t="s">
        <v>0</v>
      </c>
      <c r="B5" s="99"/>
      <c r="C5" s="99"/>
      <c r="D5" s="100"/>
      <c r="E5" s="89" t="s">
        <v>3</v>
      </c>
      <c r="F5" s="91"/>
      <c r="G5" s="89" t="s">
        <v>1</v>
      </c>
      <c r="H5" s="90"/>
      <c r="I5" s="90"/>
      <c r="J5" s="90"/>
      <c r="K5" s="90"/>
      <c r="L5" s="90"/>
      <c r="M5" s="91"/>
      <c r="N5" s="95" t="s">
        <v>2</v>
      </c>
      <c r="O5" s="96"/>
    </row>
    <row r="6" spans="1:15" ht="15.75" thickBot="1" x14ac:dyDescent="0.3">
      <c r="A6" s="268"/>
      <c r="B6" s="216"/>
      <c r="C6" s="216"/>
      <c r="D6" s="269"/>
      <c r="E6" s="270"/>
      <c r="F6" s="271"/>
      <c r="G6" s="92"/>
      <c r="H6" s="93"/>
      <c r="I6" s="93"/>
      <c r="J6" s="93"/>
      <c r="K6" s="93"/>
      <c r="L6" s="93"/>
      <c r="M6" s="94"/>
      <c r="N6" s="272"/>
      <c r="O6" s="273"/>
    </row>
    <row r="7" spans="1:15" x14ac:dyDescent="0.25">
      <c r="A7" s="127" t="s">
        <v>10</v>
      </c>
      <c r="B7" s="128"/>
      <c r="C7" s="128"/>
      <c r="D7" s="260"/>
      <c r="E7" s="103">
        <v>1370</v>
      </c>
      <c r="F7" s="104"/>
      <c r="G7" s="107" t="s">
        <v>9</v>
      </c>
      <c r="H7" s="99"/>
      <c r="I7" s="99"/>
      <c r="J7" s="99"/>
      <c r="K7" s="99"/>
      <c r="L7" s="99"/>
      <c r="M7" s="100"/>
      <c r="N7" s="262"/>
      <c r="O7" s="263"/>
    </row>
    <row r="8" spans="1:15" x14ac:dyDescent="0.25">
      <c r="A8" s="118"/>
      <c r="B8" s="119"/>
      <c r="C8" s="119"/>
      <c r="D8" s="120"/>
      <c r="E8" s="123"/>
      <c r="F8" s="124"/>
      <c r="G8" s="108"/>
      <c r="H8" s="109"/>
      <c r="I8" s="109"/>
      <c r="J8" s="109"/>
      <c r="K8" s="109"/>
      <c r="L8" s="109"/>
      <c r="M8" s="110"/>
      <c r="N8" s="264"/>
      <c r="O8" s="265"/>
    </row>
    <row r="9" spans="1:15" ht="15.75" thickBot="1" x14ac:dyDescent="0.3">
      <c r="A9" s="129"/>
      <c r="B9" s="130"/>
      <c r="C9" s="130"/>
      <c r="D9" s="261"/>
      <c r="E9" s="123"/>
      <c r="F9" s="124"/>
      <c r="G9" s="108"/>
      <c r="H9" s="109"/>
      <c r="I9" s="109"/>
      <c r="J9" s="109"/>
      <c r="K9" s="109"/>
      <c r="L9" s="109"/>
      <c r="M9" s="110"/>
      <c r="N9" s="266"/>
      <c r="O9" s="267"/>
    </row>
    <row r="10" spans="1:15" x14ac:dyDescent="0.25">
      <c r="A10" s="118" t="s">
        <v>4</v>
      </c>
      <c r="B10" s="119"/>
      <c r="C10" s="119"/>
      <c r="D10" s="119"/>
      <c r="E10" s="252"/>
      <c r="F10" s="253"/>
      <c r="G10" s="99" t="s">
        <v>5</v>
      </c>
      <c r="H10" s="99"/>
      <c r="I10" s="99"/>
      <c r="J10" s="99"/>
      <c r="K10" s="99"/>
      <c r="L10" s="99"/>
      <c r="M10" s="99"/>
      <c r="N10" s="82"/>
      <c r="O10" s="83"/>
    </row>
    <row r="11" spans="1:15" x14ac:dyDescent="0.25">
      <c r="A11" s="118"/>
      <c r="B11" s="119"/>
      <c r="C11" s="119"/>
      <c r="D11" s="119"/>
      <c r="E11" s="254"/>
      <c r="F11" s="255"/>
      <c r="G11" s="109"/>
      <c r="H11" s="109"/>
      <c r="I11" s="109"/>
      <c r="J11" s="109"/>
      <c r="K11" s="109"/>
      <c r="L11" s="109"/>
      <c r="M11" s="109"/>
      <c r="N11" s="84"/>
      <c r="O11" s="85"/>
    </row>
    <row r="12" spans="1:15" ht="15.75" thickBot="1" x14ac:dyDescent="0.3">
      <c r="A12" s="118"/>
      <c r="B12" s="119"/>
      <c r="C12" s="119"/>
      <c r="D12" s="119"/>
      <c r="E12" s="254"/>
      <c r="F12" s="255"/>
      <c r="G12" s="109"/>
      <c r="H12" s="109"/>
      <c r="I12" s="109"/>
      <c r="J12" s="109"/>
      <c r="K12" s="109"/>
      <c r="L12" s="109"/>
      <c r="M12" s="109"/>
      <c r="N12" s="84"/>
      <c r="O12" s="85"/>
    </row>
    <row r="13" spans="1:15" x14ac:dyDescent="0.25">
      <c r="A13" s="118"/>
      <c r="B13" s="119"/>
      <c r="C13" s="119"/>
      <c r="D13" s="119"/>
      <c r="E13" s="254"/>
      <c r="F13" s="255"/>
      <c r="G13" s="56" t="s">
        <v>58</v>
      </c>
      <c r="H13" s="59"/>
      <c r="I13" s="60"/>
      <c r="J13" s="60"/>
      <c r="K13" s="60"/>
      <c r="L13" s="60"/>
      <c r="M13" s="61"/>
      <c r="N13" s="84"/>
      <c r="O13" s="85"/>
    </row>
    <row r="14" spans="1:15" ht="15.75" thickBot="1" x14ac:dyDescent="0.3">
      <c r="A14" s="129"/>
      <c r="B14" s="130"/>
      <c r="C14" s="130"/>
      <c r="D14" s="130"/>
      <c r="E14" s="256"/>
      <c r="F14" s="257"/>
      <c r="G14" s="57" t="s">
        <v>59</v>
      </c>
      <c r="H14" s="62"/>
      <c r="I14" s="63"/>
      <c r="J14" s="63"/>
      <c r="K14" s="63"/>
      <c r="L14" s="63"/>
      <c r="M14" s="64"/>
      <c r="N14" s="86"/>
      <c r="O14" s="87"/>
    </row>
    <row r="15" spans="1:15" ht="15.75" thickBot="1" x14ac:dyDescent="0.3">
      <c r="A15" s="65" t="s">
        <v>6</v>
      </c>
      <c r="B15" s="66"/>
      <c r="C15" s="66"/>
      <c r="D15" s="67"/>
      <c r="E15" s="258">
        <f>E7</f>
        <v>1370</v>
      </c>
      <c r="F15" s="259"/>
      <c r="G15" s="70"/>
      <c r="H15" s="71"/>
      <c r="I15" s="71"/>
      <c r="J15" s="71"/>
      <c r="K15" s="71"/>
      <c r="L15" s="71"/>
      <c r="M15" s="72"/>
      <c r="N15" s="250">
        <f>SUM(N7)</f>
        <v>0</v>
      </c>
      <c r="O15" s="251"/>
    </row>
    <row r="16" spans="1:15" x14ac:dyDescent="0.25">
      <c r="A16" s="81"/>
      <c r="B16" s="81"/>
      <c r="C16" s="81"/>
      <c r="D16" s="81"/>
      <c r="E16" s="81"/>
      <c r="F16" s="81"/>
      <c r="G16" s="1"/>
      <c r="H16" s="5"/>
      <c r="I16" s="5"/>
      <c r="J16" s="5"/>
      <c r="K16" s="5"/>
      <c r="L16" s="5"/>
      <c r="M16" s="5"/>
      <c r="N16" s="3"/>
      <c r="O16" s="3"/>
    </row>
    <row r="17" spans="1:15" x14ac:dyDescent="0.25">
      <c r="A17" s="4"/>
      <c r="B17" s="4"/>
      <c r="C17" s="4"/>
      <c r="D17" s="4"/>
      <c r="E17" s="4"/>
      <c r="F17" s="4"/>
      <c r="G17" s="1"/>
      <c r="H17" s="1"/>
      <c r="I17" s="1"/>
      <c r="J17" s="1"/>
      <c r="K17" s="1"/>
      <c r="L17" s="1"/>
      <c r="M17" s="1"/>
      <c r="N17" s="3"/>
      <c r="O17" s="3"/>
    </row>
    <row r="18" spans="1:15" x14ac:dyDescent="0.25">
      <c r="E18" s="2"/>
    </row>
    <row r="20" spans="1:15" ht="15.75" thickBot="1" x14ac:dyDescent="0.3"/>
    <row r="21" spans="1:15" ht="15.75" thickBot="1" x14ac:dyDescent="0.3">
      <c r="A21" s="9" t="s">
        <v>8</v>
      </c>
      <c r="B21" s="7"/>
      <c r="C21" s="7"/>
      <c r="D21" s="8"/>
    </row>
  </sheetData>
  <sheetProtection algorithmName="SHA-512" hashValue="12uL5tDXscWD7zL3gBC3Mpn7lmSmBBn6DJ/u0AdAcbXdnIg4XIHMxUxR5X3708YWwPvGkSapDtPmOHFE44tsHQ==" saltValue="+On+0SWSrxfwKeGtcs0WCg==" spinCount="100000" sheet="1" objects="1" scenarios="1"/>
  <mergeCells count="19">
    <mergeCell ref="A7:D9"/>
    <mergeCell ref="E7:F9"/>
    <mergeCell ref="N7:O9"/>
    <mergeCell ref="G7:M9"/>
    <mergeCell ref="A1:K1"/>
    <mergeCell ref="A5:D6"/>
    <mergeCell ref="E5:F6"/>
    <mergeCell ref="G5:M6"/>
    <mergeCell ref="N5:O6"/>
    <mergeCell ref="N15:O15"/>
    <mergeCell ref="A16:F16"/>
    <mergeCell ref="H13:M14"/>
    <mergeCell ref="N10:O14"/>
    <mergeCell ref="A10:D14"/>
    <mergeCell ref="G10:M12"/>
    <mergeCell ref="E10:F14"/>
    <mergeCell ref="A15:D15"/>
    <mergeCell ref="E15:F15"/>
    <mergeCell ref="G15:M15"/>
  </mergeCells>
  <pageMargins left="0.7" right="0.7" top="0.78740157499999996" bottom="0.78740157499999996" header="0.3" footer="0.3"/>
  <pageSetup paperSize="9" scale="4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Q34"/>
  <sheetViews>
    <sheetView workbookViewId="0">
      <selection activeCell="H19" activeCellId="1" sqref="N7:O15 H19:M20"/>
    </sheetView>
  </sheetViews>
  <sheetFormatPr baseColWidth="10" defaultRowHeight="15" x14ac:dyDescent="0.25"/>
  <sheetData>
    <row r="1" spans="1:17" x14ac:dyDescent="0.25">
      <c r="A1" s="88" t="s">
        <v>25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3" spans="1:17" x14ac:dyDescent="0.25">
      <c r="A3" s="54" t="s">
        <v>57</v>
      </c>
      <c r="B3" s="54"/>
      <c r="C3" s="54"/>
      <c r="D3" s="54"/>
      <c r="E3" s="36"/>
      <c r="F3" s="54"/>
      <c r="G3" s="54"/>
      <c r="H3" s="54"/>
      <c r="I3" s="54"/>
      <c r="J3" s="54"/>
      <c r="K3" s="54"/>
      <c r="L3" s="54"/>
      <c r="M3" s="54"/>
      <c r="N3" s="54"/>
      <c r="O3" s="36"/>
    </row>
    <row r="4" spans="1:17" ht="15.75" thickBot="1" x14ac:dyDescent="0.3">
      <c r="Q4" s="51" t="s">
        <v>33</v>
      </c>
    </row>
    <row r="5" spans="1:17" x14ac:dyDescent="0.25">
      <c r="A5" s="107" t="s">
        <v>0</v>
      </c>
      <c r="B5" s="99"/>
      <c r="C5" s="99"/>
      <c r="D5" s="100"/>
      <c r="E5" s="89" t="s">
        <v>3</v>
      </c>
      <c r="F5" s="91"/>
      <c r="G5" s="89" t="s">
        <v>1</v>
      </c>
      <c r="H5" s="90"/>
      <c r="I5" s="90"/>
      <c r="J5" s="90"/>
      <c r="K5" s="90"/>
      <c r="L5" s="90"/>
      <c r="M5" s="91"/>
      <c r="N5" s="95" t="s">
        <v>2</v>
      </c>
      <c r="O5" s="96"/>
    </row>
    <row r="6" spans="1:17" ht="15.75" thickBot="1" x14ac:dyDescent="0.3">
      <c r="A6" s="268"/>
      <c r="B6" s="216"/>
      <c r="C6" s="216"/>
      <c r="D6" s="269"/>
      <c r="E6" s="92"/>
      <c r="F6" s="94"/>
      <c r="G6" s="92"/>
      <c r="H6" s="93"/>
      <c r="I6" s="93"/>
      <c r="J6" s="93"/>
      <c r="K6" s="93"/>
      <c r="L6" s="93"/>
      <c r="M6" s="94"/>
      <c r="N6" s="97"/>
      <c r="O6" s="98"/>
    </row>
    <row r="7" spans="1:17" s="31" customFormat="1" ht="30" customHeight="1" x14ac:dyDescent="0.25">
      <c r="A7" s="99" t="s">
        <v>32</v>
      </c>
      <c r="B7" s="99"/>
      <c r="C7" s="99"/>
      <c r="D7" s="100"/>
      <c r="E7" s="103">
        <v>150</v>
      </c>
      <c r="F7" s="104"/>
      <c r="G7" s="286" t="s">
        <v>30</v>
      </c>
      <c r="H7" s="287"/>
      <c r="I7" s="287"/>
      <c r="J7" s="287"/>
      <c r="K7" s="287"/>
      <c r="L7" s="287"/>
      <c r="M7" s="287"/>
      <c r="N7" s="288"/>
      <c r="O7" s="289"/>
    </row>
    <row r="8" spans="1:17" s="31" customFormat="1" ht="30" customHeight="1" thickBot="1" x14ac:dyDescent="0.3">
      <c r="A8" s="101"/>
      <c r="B8" s="101"/>
      <c r="C8" s="101"/>
      <c r="D8" s="102"/>
      <c r="E8" s="105"/>
      <c r="F8" s="106"/>
      <c r="G8" s="115" t="s">
        <v>52</v>
      </c>
      <c r="H8" s="116"/>
      <c r="I8" s="116"/>
      <c r="J8" s="116"/>
      <c r="K8" s="116"/>
      <c r="L8" s="116"/>
      <c r="M8" s="117"/>
      <c r="N8" s="290"/>
      <c r="O8" s="291"/>
    </row>
    <row r="9" spans="1:17" ht="30" customHeight="1" x14ac:dyDescent="0.25">
      <c r="A9" s="99" t="s">
        <v>31</v>
      </c>
      <c r="B9" s="99"/>
      <c r="C9" s="99"/>
      <c r="D9" s="100"/>
      <c r="E9" s="103">
        <v>240</v>
      </c>
      <c r="F9" s="104"/>
      <c r="G9" s="286" t="s">
        <v>30</v>
      </c>
      <c r="H9" s="287"/>
      <c r="I9" s="287"/>
      <c r="J9" s="287"/>
      <c r="K9" s="287"/>
      <c r="L9" s="287"/>
      <c r="M9" s="287"/>
      <c r="N9" s="288"/>
      <c r="O9" s="289"/>
    </row>
    <row r="10" spans="1:17" ht="30" customHeight="1" thickBot="1" x14ac:dyDescent="0.3">
      <c r="A10" s="101"/>
      <c r="B10" s="101"/>
      <c r="C10" s="101"/>
      <c r="D10" s="102"/>
      <c r="E10" s="123"/>
      <c r="F10" s="124"/>
      <c r="G10" s="115" t="s">
        <v>52</v>
      </c>
      <c r="H10" s="116"/>
      <c r="I10" s="116"/>
      <c r="J10" s="116"/>
      <c r="K10" s="116"/>
      <c r="L10" s="116"/>
      <c r="M10" s="117"/>
      <c r="N10" s="290"/>
      <c r="O10" s="291"/>
    </row>
    <row r="11" spans="1:17" ht="15" customHeight="1" x14ac:dyDescent="0.25">
      <c r="A11" s="115" t="s">
        <v>29</v>
      </c>
      <c r="B11" s="116"/>
      <c r="C11" s="116"/>
      <c r="D11" s="117"/>
      <c r="E11" s="292">
        <v>2611</v>
      </c>
      <c r="F11" s="293"/>
      <c r="G11" s="294" t="s">
        <v>7</v>
      </c>
      <c r="H11" s="295"/>
      <c r="I11" s="295"/>
      <c r="J11" s="295"/>
      <c r="K11" s="295"/>
      <c r="L11" s="295"/>
      <c r="M11" s="296"/>
      <c r="N11" s="217"/>
      <c r="O11" s="218"/>
    </row>
    <row r="12" spans="1:17" x14ac:dyDescent="0.25">
      <c r="A12" s="118"/>
      <c r="B12" s="119"/>
      <c r="C12" s="119"/>
      <c r="D12" s="120"/>
      <c r="E12" s="284"/>
      <c r="F12" s="285"/>
      <c r="G12" s="274"/>
      <c r="H12" s="275"/>
      <c r="I12" s="275"/>
      <c r="J12" s="275"/>
      <c r="K12" s="275"/>
      <c r="L12" s="275"/>
      <c r="M12" s="276"/>
      <c r="N12" s="280"/>
      <c r="O12" s="281"/>
    </row>
    <row r="13" spans="1:17" x14ac:dyDescent="0.25">
      <c r="A13" s="118"/>
      <c r="B13" s="119"/>
      <c r="C13" s="119"/>
      <c r="D13" s="120"/>
      <c r="E13" s="284">
        <v>488</v>
      </c>
      <c r="F13" s="285"/>
      <c r="G13" s="274" t="s">
        <v>52</v>
      </c>
      <c r="H13" s="275"/>
      <c r="I13" s="275"/>
      <c r="J13" s="275"/>
      <c r="K13" s="275"/>
      <c r="L13" s="275"/>
      <c r="M13" s="276"/>
      <c r="N13" s="280"/>
      <c r="O13" s="281"/>
    </row>
    <row r="14" spans="1:17" x14ac:dyDescent="0.25">
      <c r="A14" s="118"/>
      <c r="B14" s="119"/>
      <c r="C14" s="119"/>
      <c r="D14" s="120"/>
      <c r="E14" s="284"/>
      <c r="F14" s="285"/>
      <c r="G14" s="274"/>
      <c r="H14" s="275"/>
      <c r="I14" s="275"/>
      <c r="J14" s="275"/>
      <c r="K14" s="275"/>
      <c r="L14" s="275"/>
      <c r="M14" s="276"/>
      <c r="N14" s="280"/>
      <c r="O14" s="281"/>
    </row>
    <row r="15" spans="1:17" ht="15.75" thickBot="1" x14ac:dyDescent="0.3">
      <c r="A15" s="129"/>
      <c r="B15" s="130"/>
      <c r="C15" s="130"/>
      <c r="D15" s="261"/>
      <c r="E15" s="230"/>
      <c r="F15" s="231"/>
      <c r="G15" s="277"/>
      <c r="H15" s="278"/>
      <c r="I15" s="278"/>
      <c r="J15" s="278"/>
      <c r="K15" s="278"/>
      <c r="L15" s="278"/>
      <c r="M15" s="279"/>
      <c r="N15" s="219"/>
      <c r="O15" s="220"/>
    </row>
    <row r="16" spans="1:17" x14ac:dyDescent="0.25">
      <c r="A16" s="127" t="s">
        <v>4</v>
      </c>
      <c r="B16" s="128"/>
      <c r="C16" s="128"/>
      <c r="D16" s="128"/>
      <c r="E16" s="252"/>
      <c r="F16" s="253"/>
      <c r="G16" s="99" t="s">
        <v>5</v>
      </c>
      <c r="H16" s="99"/>
      <c r="I16" s="99"/>
      <c r="J16" s="99"/>
      <c r="K16" s="99"/>
      <c r="L16" s="99"/>
      <c r="M16" s="99"/>
      <c r="N16" s="82"/>
      <c r="O16" s="83"/>
    </row>
    <row r="17" spans="1:17" x14ac:dyDescent="0.25">
      <c r="A17" s="118"/>
      <c r="B17" s="119"/>
      <c r="C17" s="119"/>
      <c r="D17" s="119"/>
      <c r="E17" s="254"/>
      <c r="F17" s="255"/>
      <c r="G17" s="109"/>
      <c r="H17" s="109"/>
      <c r="I17" s="109"/>
      <c r="J17" s="109"/>
      <c r="K17" s="109"/>
      <c r="L17" s="109"/>
      <c r="M17" s="109"/>
      <c r="N17" s="84"/>
      <c r="O17" s="85"/>
    </row>
    <row r="18" spans="1:17" ht="15.75" thickBot="1" x14ac:dyDescent="0.3">
      <c r="A18" s="118"/>
      <c r="B18" s="119"/>
      <c r="C18" s="119"/>
      <c r="D18" s="119"/>
      <c r="E18" s="282"/>
      <c r="F18" s="283"/>
      <c r="G18" s="109"/>
      <c r="H18" s="109"/>
      <c r="I18" s="109"/>
      <c r="J18" s="109"/>
      <c r="K18" s="109"/>
      <c r="L18" s="109"/>
      <c r="M18" s="109"/>
      <c r="N18" s="84"/>
      <c r="O18" s="85"/>
    </row>
    <row r="19" spans="1:17" x14ac:dyDescent="0.25">
      <c r="A19" s="118"/>
      <c r="B19" s="119"/>
      <c r="C19" s="119"/>
      <c r="D19" s="119"/>
      <c r="E19" s="254"/>
      <c r="F19" s="255"/>
      <c r="G19" s="56" t="s">
        <v>58</v>
      </c>
      <c r="H19" s="59"/>
      <c r="I19" s="60"/>
      <c r="J19" s="60"/>
      <c r="K19" s="60"/>
      <c r="L19" s="60"/>
      <c r="M19" s="61"/>
      <c r="N19" s="84"/>
      <c r="O19" s="85"/>
    </row>
    <row r="20" spans="1:17" ht="15.75" thickBot="1" x14ac:dyDescent="0.3">
      <c r="A20" s="129"/>
      <c r="B20" s="130"/>
      <c r="C20" s="130"/>
      <c r="D20" s="130"/>
      <c r="E20" s="256"/>
      <c r="F20" s="257"/>
      <c r="G20" s="57" t="s">
        <v>59</v>
      </c>
      <c r="H20" s="62"/>
      <c r="I20" s="63"/>
      <c r="J20" s="63"/>
      <c r="K20" s="63"/>
      <c r="L20" s="63"/>
      <c r="M20" s="64"/>
      <c r="N20" s="86"/>
      <c r="O20" s="87"/>
    </row>
    <row r="21" spans="1:17" ht="15.75" thickBot="1" x14ac:dyDescent="0.3">
      <c r="A21" s="65" t="s">
        <v>6</v>
      </c>
      <c r="B21" s="66"/>
      <c r="C21" s="66"/>
      <c r="D21" s="67"/>
      <c r="E21" s="258">
        <f>SUM(E7:F12)</f>
        <v>3001</v>
      </c>
      <c r="F21" s="259"/>
      <c r="G21" s="70"/>
      <c r="H21" s="71"/>
      <c r="I21" s="71"/>
      <c r="J21" s="71"/>
      <c r="K21" s="71"/>
      <c r="L21" s="71"/>
      <c r="M21" s="72"/>
      <c r="N21" s="250">
        <f>SUM(N7:O15)</f>
        <v>0</v>
      </c>
      <c r="O21" s="251"/>
    </row>
    <row r="22" spans="1:17" x14ac:dyDescent="0.25">
      <c r="A22" s="81"/>
      <c r="B22" s="81"/>
      <c r="C22" s="81"/>
      <c r="D22" s="81"/>
      <c r="E22" s="81"/>
      <c r="F22" s="81"/>
      <c r="G22" s="1"/>
      <c r="H22" s="6"/>
      <c r="I22" s="6"/>
      <c r="J22" s="6"/>
      <c r="K22" s="6"/>
      <c r="L22" s="6"/>
      <c r="M22" s="6"/>
      <c r="N22" s="3"/>
      <c r="O22" s="3"/>
    </row>
    <row r="23" spans="1:17" x14ac:dyDescent="0.25">
      <c r="E23" s="2"/>
    </row>
    <row r="24" spans="1:17" ht="15.75" thickBot="1" x14ac:dyDescent="0.3"/>
    <row r="25" spans="1:17" ht="15.75" thickBot="1" x14ac:dyDescent="0.3">
      <c r="A25" s="9" t="s">
        <v>8</v>
      </c>
      <c r="B25" s="7"/>
      <c r="C25" s="7"/>
      <c r="D25" s="8"/>
    </row>
    <row r="27" spans="1:17" x14ac:dyDescent="0.25">
      <c r="A27" s="32"/>
      <c r="B27" s="32"/>
      <c r="C27" s="32"/>
      <c r="D27" s="32"/>
      <c r="E27" s="33"/>
    </row>
    <row r="28" spans="1:17" x14ac:dyDescent="0.25">
      <c r="A28" s="32"/>
      <c r="B28" s="32"/>
      <c r="C28" s="32"/>
      <c r="D28" s="32"/>
      <c r="E28" s="33"/>
      <c r="Q28" s="51" t="s">
        <v>34</v>
      </c>
    </row>
    <row r="29" spans="1:17" x14ac:dyDescent="0.25">
      <c r="A29" s="32"/>
      <c r="B29" s="32"/>
      <c r="C29" s="32"/>
      <c r="D29" s="32"/>
      <c r="E29" s="33"/>
    </row>
    <row r="30" spans="1:17" x14ac:dyDescent="0.25">
      <c r="A30" s="32"/>
      <c r="B30" s="32"/>
      <c r="C30" s="32"/>
      <c r="D30" s="32"/>
      <c r="E30" s="10"/>
      <c r="F30" s="33"/>
      <c r="G30" s="34"/>
      <c r="H30" s="34"/>
      <c r="I30" s="34"/>
      <c r="J30" s="34"/>
      <c r="K30" s="34"/>
      <c r="L30" s="34"/>
      <c r="M30" s="34"/>
    </row>
    <row r="31" spans="1:17" x14ac:dyDescent="0.25">
      <c r="A31" s="32"/>
      <c r="B31" s="32"/>
      <c r="C31" s="32"/>
      <c r="D31" s="32"/>
      <c r="E31" s="10"/>
      <c r="F31" s="33"/>
      <c r="G31" s="35"/>
      <c r="H31" s="35"/>
      <c r="I31" s="35"/>
      <c r="J31" s="35"/>
      <c r="K31" s="35"/>
      <c r="L31" s="35"/>
      <c r="M31" s="35"/>
    </row>
    <row r="32" spans="1:17" x14ac:dyDescent="0.25">
      <c r="F32" s="33"/>
      <c r="G32" s="35"/>
      <c r="H32" s="35"/>
      <c r="I32" s="35"/>
      <c r="J32" s="35"/>
      <c r="K32" s="35"/>
      <c r="L32" s="35"/>
      <c r="M32" s="35"/>
    </row>
    <row r="33" spans="6:13" x14ac:dyDescent="0.25">
      <c r="F33" s="10"/>
      <c r="G33" s="10"/>
      <c r="H33" s="10"/>
      <c r="I33" s="10"/>
      <c r="J33" s="10"/>
      <c r="K33" s="10"/>
      <c r="L33" s="10"/>
      <c r="M33" s="10"/>
    </row>
    <row r="34" spans="6:13" x14ac:dyDescent="0.25">
      <c r="F34" s="10"/>
      <c r="G34" s="10"/>
      <c r="H34" s="10"/>
      <c r="I34" s="10"/>
      <c r="J34" s="10"/>
      <c r="K34" s="10"/>
      <c r="L34" s="10"/>
      <c r="M34" s="10"/>
    </row>
  </sheetData>
  <sheetProtection algorithmName="SHA-512" hashValue="xuiAi24SbGHc7PK3/10d3PRlztpzn9e3P98iIvZz8tWqut0dAv+NnZQzvCb2JUXq10ZhJsdKLXjGKb4+Uq8VLg==" saltValue="fy50LLbC+qkdA8Yl3Kooxw==" spinCount="100000" sheet="1" objects="1" scenarios="1"/>
  <mergeCells count="35">
    <mergeCell ref="N10:O10"/>
    <mergeCell ref="G10:M10"/>
    <mergeCell ref="A9:D10"/>
    <mergeCell ref="E9:F10"/>
    <mergeCell ref="E11:F12"/>
    <mergeCell ref="G11:M12"/>
    <mergeCell ref="N11:O12"/>
    <mergeCell ref="G9:M9"/>
    <mergeCell ref="N9:O9"/>
    <mergeCell ref="A7:D8"/>
    <mergeCell ref="E7:F8"/>
    <mergeCell ref="G7:M7"/>
    <mergeCell ref="N7:O7"/>
    <mergeCell ref="G8:M8"/>
    <mergeCell ref="N8:O8"/>
    <mergeCell ref="G13:M15"/>
    <mergeCell ref="N13:O15"/>
    <mergeCell ref="A22:F22"/>
    <mergeCell ref="E19:F20"/>
    <mergeCell ref="A21:D21"/>
    <mergeCell ref="E21:F21"/>
    <mergeCell ref="G21:M21"/>
    <mergeCell ref="N21:O21"/>
    <mergeCell ref="H19:M20"/>
    <mergeCell ref="N16:O20"/>
    <mergeCell ref="A11:D15"/>
    <mergeCell ref="A16:D20"/>
    <mergeCell ref="E16:F18"/>
    <mergeCell ref="G16:M18"/>
    <mergeCell ref="E13:F15"/>
    <mergeCell ref="A1:K1"/>
    <mergeCell ref="A5:D6"/>
    <mergeCell ref="E5:F6"/>
    <mergeCell ref="G5:M6"/>
    <mergeCell ref="N5:O6"/>
  </mergeCells>
  <pageMargins left="0.7" right="0.7" top="0.78740157499999996" bottom="0.78740157499999996" header="0.3" footer="0.3"/>
  <pageSetup paperSize="9" scale="4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Q37"/>
  <sheetViews>
    <sheetView zoomScale="85" zoomScaleNormal="85" workbookViewId="0">
      <selection activeCell="H25" activeCellId="1" sqref="N7:O21 H25:M26"/>
    </sheetView>
  </sheetViews>
  <sheetFormatPr baseColWidth="10" defaultRowHeight="15" x14ac:dyDescent="0.25"/>
  <sheetData>
    <row r="1" spans="1:17" s="31" customFormat="1" x14ac:dyDescent="0.25">
      <c r="A1" s="88" t="s">
        <v>26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7" s="36" customForma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7" x14ac:dyDescent="0.25">
      <c r="A3" s="54" t="s">
        <v>57</v>
      </c>
      <c r="B3" s="54"/>
      <c r="C3" s="54"/>
      <c r="D3" s="54"/>
      <c r="E3" s="36"/>
      <c r="F3" s="54"/>
      <c r="G3" s="54"/>
      <c r="H3" s="54"/>
      <c r="I3" s="54"/>
      <c r="J3" s="54"/>
      <c r="K3" s="54"/>
      <c r="L3" s="54"/>
      <c r="M3" s="54"/>
      <c r="N3" s="54"/>
      <c r="O3" s="36"/>
      <c r="Q3" s="53" t="s">
        <v>35</v>
      </c>
    </row>
    <row r="4" spans="1:17" s="36" customFormat="1" ht="15.75" thickBot="1" x14ac:dyDescent="0.3">
      <c r="A4" s="52"/>
      <c r="B4" s="52"/>
      <c r="C4" s="52"/>
      <c r="D4" s="52"/>
      <c r="Q4" s="37"/>
    </row>
    <row r="5" spans="1:17" x14ac:dyDescent="0.25">
      <c r="A5" s="317" t="s">
        <v>0</v>
      </c>
      <c r="B5" s="318"/>
      <c r="C5" s="318"/>
      <c r="D5" s="318"/>
      <c r="E5" s="321" t="s">
        <v>3</v>
      </c>
      <c r="F5" s="322"/>
      <c r="G5" s="321" t="s">
        <v>1</v>
      </c>
      <c r="H5" s="325"/>
      <c r="I5" s="325"/>
      <c r="J5" s="325"/>
      <c r="K5" s="325"/>
      <c r="L5" s="325"/>
      <c r="M5" s="325"/>
      <c r="N5" s="321" t="s">
        <v>2</v>
      </c>
      <c r="O5" s="322"/>
    </row>
    <row r="6" spans="1:17" ht="15.75" thickBot="1" x14ac:dyDescent="0.3">
      <c r="A6" s="319"/>
      <c r="B6" s="320"/>
      <c r="C6" s="320"/>
      <c r="D6" s="320"/>
      <c r="E6" s="323"/>
      <c r="F6" s="324"/>
      <c r="G6" s="323"/>
      <c r="H6" s="326"/>
      <c r="I6" s="326"/>
      <c r="J6" s="326"/>
      <c r="K6" s="326"/>
      <c r="L6" s="326"/>
      <c r="M6" s="326"/>
      <c r="N6" s="323"/>
      <c r="O6" s="324"/>
    </row>
    <row r="7" spans="1:17" s="31" customFormat="1" ht="15" customHeight="1" x14ac:dyDescent="0.25">
      <c r="A7" s="192" t="s">
        <v>28</v>
      </c>
      <c r="B7" s="192"/>
      <c r="C7" s="192"/>
      <c r="D7" s="303"/>
      <c r="E7" s="103">
        <v>342</v>
      </c>
      <c r="F7" s="104"/>
      <c r="G7" s="191" t="s">
        <v>53</v>
      </c>
      <c r="H7" s="128"/>
      <c r="I7" s="128"/>
      <c r="J7" s="128"/>
      <c r="K7" s="128"/>
      <c r="L7" s="128"/>
      <c r="M7" s="260"/>
      <c r="N7" s="297"/>
      <c r="O7" s="298"/>
    </row>
    <row r="8" spans="1:17" s="31" customFormat="1" ht="15" customHeight="1" x14ac:dyDescent="0.25">
      <c r="A8" s="194"/>
      <c r="B8" s="194"/>
      <c r="C8" s="194"/>
      <c r="D8" s="304"/>
      <c r="E8" s="123"/>
      <c r="F8" s="124"/>
      <c r="G8" s="118"/>
      <c r="H8" s="327"/>
      <c r="I8" s="327"/>
      <c r="J8" s="327"/>
      <c r="K8" s="327"/>
      <c r="L8" s="327"/>
      <c r="M8" s="120"/>
      <c r="N8" s="299"/>
      <c r="O8" s="300"/>
    </row>
    <row r="9" spans="1:17" s="31" customFormat="1" ht="15" customHeight="1" thickBot="1" x14ac:dyDescent="0.3">
      <c r="A9" s="194"/>
      <c r="B9" s="194"/>
      <c r="C9" s="194"/>
      <c r="D9" s="304"/>
      <c r="E9" s="123"/>
      <c r="F9" s="124"/>
      <c r="G9" s="118"/>
      <c r="H9" s="327"/>
      <c r="I9" s="327"/>
      <c r="J9" s="327"/>
      <c r="K9" s="327"/>
      <c r="L9" s="327"/>
      <c r="M9" s="120"/>
      <c r="N9" s="301"/>
      <c r="O9" s="302"/>
    </row>
    <row r="10" spans="1:17" s="36" customFormat="1" ht="15" customHeight="1" x14ac:dyDescent="0.25">
      <c r="A10" s="191" t="s">
        <v>37</v>
      </c>
      <c r="B10" s="192"/>
      <c r="C10" s="192"/>
      <c r="D10" s="303"/>
      <c r="E10" s="103">
        <v>2050</v>
      </c>
      <c r="F10" s="104"/>
      <c r="G10" s="191" t="s">
        <v>7</v>
      </c>
      <c r="H10" s="192"/>
      <c r="I10" s="192"/>
      <c r="J10" s="192"/>
      <c r="K10" s="192"/>
      <c r="L10" s="192"/>
      <c r="M10" s="303"/>
      <c r="N10" s="297"/>
      <c r="O10" s="298"/>
    </row>
    <row r="11" spans="1:17" s="36" customFormat="1" ht="15" customHeight="1" x14ac:dyDescent="0.25">
      <c r="A11" s="193"/>
      <c r="B11" s="194"/>
      <c r="C11" s="194"/>
      <c r="D11" s="304"/>
      <c r="E11" s="123"/>
      <c r="F11" s="124"/>
      <c r="G11" s="193"/>
      <c r="H11" s="194"/>
      <c r="I11" s="194"/>
      <c r="J11" s="194"/>
      <c r="K11" s="194"/>
      <c r="L11" s="194"/>
      <c r="M11" s="304"/>
      <c r="N11" s="299"/>
      <c r="O11" s="300"/>
    </row>
    <row r="12" spans="1:17" s="36" customFormat="1" ht="15" customHeight="1" thickBot="1" x14ac:dyDescent="0.3">
      <c r="A12" s="193"/>
      <c r="B12" s="194"/>
      <c r="C12" s="194"/>
      <c r="D12" s="304"/>
      <c r="E12" s="197"/>
      <c r="F12" s="198"/>
      <c r="G12" s="195"/>
      <c r="H12" s="196"/>
      <c r="I12" s="196"/>
      <c r="J12" s="196"/>
      <c r="K12" s="196"/>
      <c r="L12" s="196"/>
      <c r="M12" s="305"/>
      <c r="N12" s="301"/>
      <c r="O12" s="302"/>
    </row>
    <row r="13" spans="1:17" ht="15" customHeight="1" x14ac:dyDescent="0.25">
      <c r="A13" s="193"/>
      <c r="B13" s="194"/>
      <c r="C13" s="194"/>
      <c r="D13" s="304"/>
      <c r="E13" s="103">
        <v>915</v>
      </c>
      <c r="F13" s="104"/>
      <c r="G13" s="191" t="s">
        <v>54</v>
      </c>
      <c r="H13" s="192"/>
      <c r="I13" s="192"/>
      <c r="J13" s="192"/>
      <c r="K13" s="192"/>
      <c r="L13" s="192"/>
      <c r="M13" s="303"/>
      <c r="N13" s="297"/>
      <c r="O13" s="298"/>
    </row>
    <row r="14" spans="1:17" ht="15" customHeight="1" x14ac:dyDescent="0.25">
      <c r="A14" s="193"/>
      <c r="B14" s="194"/>
      <c r="C14" s="194"/>
      <c r="D14" s="304"/>
      <c r="E14" s="123"/>
      <c r="F14" s="124"/>
      <c r="G14" s="193"/>
      <c r="H14" s="194"/>
      <c r="I14" s="194"/>
      <c r="J14" s="194"/>
      <c r="K14" s="194"/>
      <c r="L14" s="194"/>
      <c r="M14" s="304"/>
      <c r="N14" s="299"/>
      <c r="O14" s="300"/>
    </row>
    <row r="15" spans="1:17" ht="15" customHeight="1" thickBot="1" x14ac:dyDescent="0.3">
      <c r="A15" s="195"/>
      <c r="B15" s="196"/>
      <c r="C15" s="196"/>
      <c r="D15" s="305"/>
      <c r="E15" s="197"/>
      <c r="F15" s="198"/>
      <c r="G15" s="195"/>
      <c r="H15" s="196"/>
      <c r="I15" s="196"/>
      <c r="J15" s="196"/>
      <c r="K15" s="196"/>
      <c r="L15" s="196"/>
      <c r="M15" s="305"/>
      <c r="N15" s="301"/>
      <c r="O15" s="302"/>
    </row>
    <row r="16" spans="1:17" ht="15" customHeight="1" x14ac:dyDescent="0.25">
      <c r="A16" s="192" t="s">
        <v>27</v>
      </c>
      <c r="B16" s="192"/>
      <c r="C16" s="192"/>
      <c r="D16" s="303"/>
      <c r="E16" s="103">
        <v>500</v>
      </c>
      <c r="F16" s="104"/>
      <c r="G16" s="191" t="s">
        <v>30</v>
      </c>
      <c r="H16" s="192"/>
      <c r="I16" s="192"/>
      <c r="J16" s="192"/>
      <c r="K16" s="192"/>
      <c r="L16" s="192"/>
      <c r="M16" s="303"/>
      <c r="N16" s="297"/>
      <c r="O16" s="298"/>
    </row>
    <row r="17" spans="1:15" x14ac:dyDescent="0.25">
      <c r="A17" s="194"/>
      <c r="B17" s="194"/>
      <c r="C17" s="194"/>
      <c r="D17" s="304"/>
      <c r="E17" s="123"/>
      <c r="F17" s="124"/>
      <c r="G17" s="193"/>
      <c r="H17" s="194"/>
      <c r="I17" s="194"/>
      <c r="J17" s="194"/>
      <c r="K17" s="194"/>
      <c r="L17" s="194"/>
      <c r="M17" s="304"/>
      <c r="N17" s="299"/>
      <c r="O17" s="300"/>
    </row>
    <row r="18" spans="1:15" ht="15.75" thickBot="1" x14ac:dyDescent="0.3">
      <c r="A18" s="194"/>
      <c r="B18" s="194"/>
      <c r="C18" s="194"/>
      <c r="D18" s="304"/>
      <c r="E18" s="123"/>
      <c r="F18" s="124"/>
      <c r="G18" s="195"/>
      <c r="H18" s="196"/>
      <c r="I18" s="196"/>
      <c r="J18" s="196"/>
      <c r="K18" s="196"/>
      <c r="L18" s="196"/>
      <c r="M18" s="305"/>
      <c r="N18" s="301"/>
      <c r="O18" s="302"/>
    </row>
    <row r="19" spans="1:15" x14ac:dyDescent="0.25">
      <c r="A19" s="194"/>
      <c r="B19" s="194"/>
      <c r="C19" s="194"/>
      <c r="D19" s="304"/>
      <c r="E19" s="123"/>
      <c r="F19" s="124"/>
      <c r="G19" s="118" t="s">
        <v>52</v>
      </c>
      <c r="H19" s="119"/>
      <c r="I19" s="119"/>
      <c r="J19" s="119"/>
      <c r="K19" s="119"/>
      <c r="L19" s="119"/>
      <c r="M19" s="120"/>
      <c r="N19" s="297"/>
      <c r="O19" s="298"/>
    </row>
    <row r="20" spans="1:15" x14ac:dyDescent="0.25">
      <c r="A20" s="194"/>
      <c r="B20" s="194"/>
      <c r="C20" s="194"/>
      <c r="D20" s="304"/>
      <c r="E20" s="123"/>
      <c r="F20" s="124"/>
      <c r="G20" s="118"/>
      <c r="H20" s="119"/>
      <c r="I20" s="119"/>
      <c r="J20" s="119"/>
      <c r="K20" s="119"/>
      <c r="L20" s="119"/>
      <c r="M20" s="120"/>
      <c r="N20" s="299"/>
      <c r="O20" s="300"/>
    </row>
    <row r="21" spans="1:15" ht="15.75" thickBot="1" x14ac:dyDescent="0.3">
      <c r="A21" s="194"/>
      <c r="B21" s="194"/>
      <c r="C21" s="194"/>
      <c r="D21" s="304"/>
      <c r="E21" s="123"/>
      <c r="F21" s="124"/>
      <c r="G21" s="118"/>
      <c r="H21" s="119"/>
      <c r="I21" s="119"/>
      <c r="J21" s="119"/>
      <c r="K21" s="119"/>
      <c r="L21" s="119"/>
      <c r="M21" s="120"/>
      <c r="N21" s="301"/>
      <c r="O21" s="302"/>
    </row>
    <row r="22" spans="1:15" x14ac:dyDescent="0.25">
      <c r="A22" s="127" t="s">
        <v>4</v>
      </c>
      <c r="B22" s="128"/>
      <c r="C22" s="128"/>
      <c r="D22" s="260"/>
      <c r="E22" s="252"/>
      <c r="F22" s="253"/>
      <c r="G22" s="127" t="s">
        <v>5</v>
      </c>
      <c r="H22" s="306"/>
      <c r="I22" s="306"/>
      <c r="J22" s="306"/>
      <c r="K22" s="306"/>
      <c r="L22" s="306"/>
      <c r="M22" s="307"/>
      <c r="N22" s="311"/>
      <c r="O22" s="312"/>
    </row>
    <row r="23" spans="1:15" x14ac:dyDescent="0.25">
      <c r="A23" s="118"/>
      <c r="B23" s="119"/>
      <c r="C23" s="119"/>
      <c r="D23" s="120"/>
      <c r="E23" s="254"/>
      <c r="F23" s="255"/>
      <c r="G23" s="308"/>
      <c r="H23" s="309"/>
      <c r="I23" s="309"/>
      <c r="J23" s="309"/>
      <c r="K23" s="309"/>
      <c r="L23" s="309"/>
      <c r="M23" s="310"/>
      <c r="N23" s="313"/>
      <c r="O23" s="314"/>
    </row>
    <row r="24" spans="1:15" ht="15.75" thickBot="1" x14ac:dyDescent="0.3">
      <c r="A24" s="118"/>
      <c r="B24" s="119"/>
      <c r="C24" s="119"/>
      <c r="D24" s="120"/>
      <c r="E24" s="254"/>
      <c r="F24" s="255"/>
      <c r="G24" s="308"/>
      <c r="H24" s="309"/>
      <c r="I24" s="309"/>
      <c r="J24" s="309"/>
      <c r="K24" s="309"/>
      <c r="L24" s="309"/>
      <c r="M24" s="310"/>
      <c r="N24" s="313"/>
      <c r="O24" s="314"/>
    </row>
    <row r="25" spans="1:15" x14ac:dyDescent="0.25">
      <c r="A25" s="118"/>
      <c r="B25" s="119"/>
      <c r="C25" s="119"/>
      <c r="D25" s="120"/>
      <c r="E25" s="254"/>
      <c r="F25" s="255"/>
      <c r="G25" s="56" t="s">
        <v>58</v>
      </c>
      <c r="H25" s="59"/>
      <c r="I25" s="60"/>
      <c r="J25" s="60"/>
      <c r="K25" s="60"/>
      <c r="L25" s="60"/>
      <c r="M25" s="61"/>
      <c r="N25" s="313"/>
      <c r="O25" s="314"/>
    </row>
    <row r="26" spans="1:15" ht="15.75" thickBot="1" x14ac:dyDescent="0.3">
      <c r="A26" s="129"/>
      <c r="B26" s="130"/>
      <c r="C26" s="130"/>
      <c r="D26" s="261"/>
      <c r="E26" s="256"/>
      <c r="F26" s="257"/>
      <c r="G26" s="57" t="s">
        <v>59</v>
      </c>
      <c r="H26" s="62"/>
      <c r="I26" s="63"/>
      <c r="J26" s="63"/>
      <c r="K26" s="63"/>
      <c r="L26" s="63"/>
      <c r="M26" s="64"/>
      <c r="N26" s="315"/>
      <c r="O26" s="316"/>
    </row>
    <row r="27" spans="1:15" ht="15.75" thickBot="1" x14ac:dyDescent="0.3">
      <c r="A27" s="65" t="s">
        <v>6</v>
      </c>
      <c r="B27" s="66"/>
      <c r="C27" s="66"/>
      <c r="D27" s="67"/>
      <c r="E27" s="68">
        <f>SUM(E7+E10+E16)</f>
        <v>2892</v>
      </c>
      <c r="F27" s="69"/>
      <c r="G27" s="328"/>
      <c r="H27" s="329"/>
      <c r="I27" s="329"/>
      <c r="J27" s="329"/>
      <c r="K27" s="329"/>
      <c r="L27" s="329"/>
      <c r="M27" s="330"/>
      <c r="N27" s="250">
        <f>SUM(N7:O21)</f>
        <v>0</v>
      </c>
      <c r="O27" s="251"/>
    </row>
    <row r="28" spans="1:15" x14ac:dyDescent="0.25">
      <c r="A28" s="81"/>
      <c r="B28" s="81"/>
      <c r="C28" s="81"/>
      <c r="D28" s="81"/>
      <c r="E28" s="81"/>
      <c r="F28" s="81"/>
      <c r="G28" s="1"/>
      <c r="H28" s="1"/>
      <c r="I28" s="1"/>
      <c r="J28" s="1"/>
      <c r="K28" s="1"/>
      <c r="L28" s="1"/>
      <c r="M28" s="1"/>
      <c r="N28" s="3"/>
      <c r="O28" s="3"/>
    </row>
    <row r="29" spans="1:15" x14ac:dyDescent="0.25">
      <c r="A29" s="29"/>
      <c r="B29" s="29"/>
      <c r="C29" s="29"/>
      <c r="D29" s="29"/>
      <c r="E29" s="29"/>
      <c r="F29" s="29"/>
      <c r="G29" s="1"/>
      <c r="H29" s="1"/>
      <c r="I29" s="1"/>
      <c r="J29" s="1"/>
      <c r="K29" s="1"/>
      <c r="L29" s="1"/>
      <c r="M29" s="1"/>
      <c r="N29" s="3"/>
      <c r="O29" s="3"/>
    </row>
    <row r="30" spans="1:15" x14ac:dyDescent="0.25">
      <c r="A30" s="29"/>
      <c r="B30" s="29"/>
      <c r="C30" s="29"/>
      <c r="D30" s="29"/>
      <c r="E30" s="29"/>
      <c r="F30" s="29"/>
      <c r="G30" s="1"/>
      <c r="H30" s="1"/>
      <c r="I30" s="1"/>
      <c r="J30" s="1"/>
      <c r="K30" s="1"/>
      <c r="L30" s="1"/>
      <c r="M30" s="1"/>
      <c r="N30" s="3"/>
      <c r="O30" s="3"/>
    </row>
    <row r="31" spans="1:15" ht="15.75" thickBot="1" x14ac:dyDescent="0.3">
      <c r="A31" s="36"/>
      <c r="B31" s="36"/>
      <c r="C31" s="36"/>
      <c r="D31" s="36"/>
    </row>
    <row r="32" spans="1:15" ht="15.75" thickBot="1" x14ac:dyDescent="0.3">
      <c r="A32" s="9" t="s">
        <v>8</v>
      </c>
      <c r="B32" s="7"/>
      <c r="C32" s="7"/>
      <c r="D32" s="8"/>
    </row>
    <row r="37" spans="17:17" x14ac:dyDescent="0.25">
      <c r="Q37" s="53" t="s">
        <v>36</v>
      </c>
    </row>
  </sheetData>
  <sheetProtection algorithmName="SHA-512" hashValue="+dXICbgqXXyOoJhtHPdY57uWXbbDWwFnSmM6pT4YLh+DPBPURWWkxtNU1zk93wiN39XXDhOPcfSo+oQw4X6B2g==" saltValue="YVG69s2Nj2jftGRaI5tsxA==" spinCount="100000" sheet="1" objects="1" scenarios="1"/>
  <mergeCells count="32">
    <mergeCell ref="N5:O6"/>
    <mergeCell ref="A10:D15"/>
    <mergeCell ref="N7:O9"/>
    <mergeCell ref="E13:F15"/>
    <mergeCell ref="G13:M15"/>
    <mergeCell ref="E10:F12"/>
    <mergeCell ref="G10:M12"/>
    <mergeCell ref="N10:O12"/>
    <mergeCell ref="N13:O15"/>
    <mergeCell ref="A28:F28"/>
    <mergeCell ref="A27:D27"/>
    <mergeCell ref="E27:F27"/>
    <mergeCell ref="G27:M27"/>
    <mergeCell ref="N27:O27"/>
    <mergeCell ref="A1:K1"/>
    <mergeCell ref="A7:D9"/>
    <mergeCell ref="E7:F9"/>
    <mergeCell ref="A5:D6"/>
    <mergeCell ref="E5:F6"/>
    <mergeCell ref="G5:M6"/>
    <mergeCell ref="G7:M9"/>
    <mergeCell ref="N19:O21"/>
    <mergeCell ref="A22:D26"/>
    <mergeCell ref="E22:F26"/>
    <mergeCell ref="G16:M18"/>
    <mergeCell ref="G19:M21"/>
    <mergeCell ref="G22:M24"/>
    <mergeCell ref="A16:D21"/>
    <mergeCell ref="E16:F21"/>
    <mergeCell ref="H25:M26"/>
    <mergeCell ref="N22:O26"/>
    <mergeCell ref="N16:O18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Zsfg.Preis je Einsatz Los 4 </vt:lpstr>
      <vt:lpstr>Schule am Sonnenhof</vt:lpstr>
      <vt:lpstr>ZBW Funkerberg</vt:lpstr>
      <vt:lpstr>Dahmeland-Schule</vt:lpstr>
      <vt:lpstr>F.-Schiller-Gymn.</vt:lpstr>
      <vt:lpstr>MuHS-Schule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Scheel Mariejetta</dc:creator>
  <cp:lastModifiedBy>Fechner Nadine</cp:lastModifiedBy>
  <cp:lastPrinted>2022-10-05T13:00:53Z</cp:lastPrinted>
  <dcterms:created xsi:type="dcterms:W3CDTF">2022-06-10T08:18:13Z</dcterms:created>
  <dcterms:modified xsi:type="dcterms:W3CDTF">2026-06-16T09:41:36Z</dcterms:modified>
</cp:coreProperties>
</file>